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8160" tabRatio="759" activeTab="1"/>
  </bookViews>
  <sheets>
    <sheet name="คำแนะนำ" sheetId="1" r:id="rId1"/>
    <sheet name="input1" sheetId="2" r:id="rId2"/>
    <sheet name="input2" sheetId="3" r:id="rId3"/>
    <sheet name="input3" sheetId="4" r:id="rId4"/>
    <sheet name="equal1" sheetId="5" r:id="rId5"/>
    <sheet name="equal2" sheetId="6" r:id="rId6"/>
    <sheet name="equal3" sheetId="7" r:id="rId7"/>
    <sheet name="report1" sheetId="8" r:id="rId8"/>
    <sheet name="report2" sheetId="9" r:id="rId9"/>
    <sheet name="report3" sheetId="10" r:id="rId10"/>
    <sheet name="summary" sheetId="11" r:id="rId11"/>
    <sheet name="graph" sheetId="12" r:id="rId12"/>
  </sheets>
  <definedNames>
    <definedName name="Z_9684229F_2519_4F2D_811D_8356D1CF7AB8_.wvu.Cols" localSheetId="4" hidden="1">'equal1'!$E:$E,'equal1'!$Q:$Q</definedName>
    <definedName name="Z_9684229F_2519_4F2D_811D_8356D1CF7AB8_.wvu.Cols" localSheetId="5" hidden="1">'equal2'!$E:$E,'equal2'!$Q:$Q</definedName>
    <definedName name="Z_9684229F_2519_4F2D_811D_8356D1CF7AB8_.wvu.Cols" localSheetId="6" hidden="1">'equal3'!$E:$E,'equal3'!$Q:$Q</definedName>
    <definedName name="Z_9684229F_2519_4F2D_811D_8356D1CF7AB8_.wvu.Cols" localSheetId="1" hidden="1">'input1'!$AE:$AE,'input1'!$AG:$AH,'input1'!$AJ:$AL,'input1'!$AN:$AP,'input1'!$AR:$AR</definedName>
    <definedName name="Z_9684229F_2519_4F2D_811D_8356D1CF7AB8_.wvu.Cols" localSheetId="2" hidden="1">'input2'!$AE:$AE,'input2'!$AG:$AH,'input2'!$AJ:$AL,'input2'!$AN:$AP,'input2'!$AR:$AR</definedName>
    <definedName name="Z_9684229F_2519_4F2D_811D_8356D1CF7AB8_.wvu.Cols" localSheetId="3" hidden="1">'input3'!$AE:$AE,'input3'!$AG:$AH,'input3'!$AJ:$AL,'input3'!$AN:$AP,'input3'!$AR:$AR</definedName>
    <definedName name="Z_9684229F_2519_4F2D_811D_8356D1CF7AB8_.wvu.Cols" localSheetId="7" hidden="1">'report1'!$E:$E,'report1'!$G:$G,'report1'!$I:$I,'report1'!$K:$K,'report1'!$M:$M,'report1'!$O:$O,'report1'!$Q:$R</definedName>
    <definedName name="Z_9684229F_2519_4F2D_811D_8356D1CF7AB8_.wvu.Cols" localSheetId="8" hidden="1">'report2'!$E:$E,'report2'!$G:$G,'report2'!$I:$I,'report2'!$K:$K,'report2'!$M:$M,'report2'!$O:$O,'report2'!$Q:$R</definedName>
    <definedName name="Z_9684229F_2519_4F2D_811D_8356D1CF7AB8_.wvu.Cols" localSheetId="9" hidden="1">'report3'!$E:$E,'report3'!$G:$G,'report3'!$I:$I,'report3'!$K:$K,'report3'!$M:$M,'report3'!$O:$O,'report3'!$Q:$R</definedName>
    <definedName name="Z_9684229F_2519_4F2D_811D_8356D1CF7AB8_.wvu.Cols" localSheetId="10" hidden="1">'summary'!$E:$E,'summary'!$G:$G,'summary'!$I:$I,'summary'!$K:$K,'summary'!$M:$M,'summary'!$O:$O,'summary'!$Q:$R</definedName>
  </definedNames>
  <calcPr fullCalcOnLoad="1"/>
</workbook>
</file>

<file path=xl/sharedStrings.xml><?xml version="1.0" encoding="utf-8"?>
<sst xmlns="http://schemas.openxmlformats.org/spreadsheetml/2006/main" count="750" uniqueCount="92">
  <si>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</si>
  <si>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</si>
  <si>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</si>
  <si>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</si>
  <si>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</si>
  <si>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</si>
  <si>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</si>
  <si>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</si>
  <si>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</si>
  <si>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</si>
  <si>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</si>
  <si>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</si>
  <si>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</si>
  <si>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</si>
  <si>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</si>
  <si>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</si>
  <si>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</si>
  <si>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</si>
  <si>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</si>
  <si>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</si>
  <si>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</si>
  <si>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</si>
  <si>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</si>
  <si>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</si>
  <si>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</si>
  <si>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</si>
  <si>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</si>
  <si>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</si>
  <si>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</si>
  <si>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</si>
  <si>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</si>
  <si>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</si>
  <si>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</si>
  <si>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</si>
  <si>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</si>
  <si>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</si>
  <si>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</si>
  <si>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</si>
  <si>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</si>
  <si>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</si>
  <si>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</si>
  <si>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</si>
  <si>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</si>
  <si>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</si>
  <si>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</si>
  <si>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</si>
  <si>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</si>
  <si>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</si>
  <si>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</si>
  <si>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</si>
  <si>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</si>
  <si>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</si>
  <si>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</si>
  <si>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</si>
  <si>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</si>
  <si>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</si>
  <si>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</si>
  <si>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</si>
  <si>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</si>
  <si>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</si>
  <si>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</si>
  <si>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</si>
  <si>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</si>
  <si>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</si>
  <si>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</si>
  <si>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</si>
  <si>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</si>
  <si>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</si>
  <si>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</si>
  <si>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</si>
  <si>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</si>
  <si>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</si>
  <si>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</si>
  <si>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</si>
  <si>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</si>
  <si>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</si>
  <si>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</si>
  <si>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</si>
  <si>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</si>
  <si>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</si>
  <si>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</si>
  <si>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รายงานโดย………..……………………………………………(ลงชื่อ)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</si>
  <si>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</si>
  <si>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</si>
  <si>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</si>
  <si>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</si>
  <si>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</si>
  <si>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</si>
  <si>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</si>
  <si>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</si>
  <si>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</si>
  <si>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 xml:space="preserve">ปี 2563 - </t>
    </r>
    <r>
      <rPr>
        <b/>
        <sz val="16"/>
        <rFont val="BrowalliaUPC"/>
        <family val="2"/>
      </rPr>
      <t>SDQ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</si>
</sst>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63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6"/>
      <name val="BrowalliaUPC"/>
      <family val="2"/>
    </font>
    <font>
      <sz val="8"/>
      <name val="Cordia New"/>
      <family val="0"/>
    </font>
    <font>
      <sz val="16"/>
      <color indexed="10"/>
      <name val="BrowalliaUPC"/>
      <family val="2"/>
    </font>
    <font>
      <sz val="17"/>
      <color indexed="8"/>
      <name val="Cordia New"/>
      <family val="0"/>
    </font>
    <font>
      <sz val="14"/>
      <color indexed="8"/>
      <name val="Cordia New"/>
      <family val="0"/>
    </font>
    <font>
      <sz val="16"/>
      <color indexed="8"/>
      <name val="Cordia New"/>
      <family val="0"/>
    </font>
    <font>
      <b/>
      <sz val="22"/>
      <color indexed="8"/>
      <name val="Cordia New"/>
      <family val="0"/>
    </font>
    <font>
      <sz val="15.6"/>
      <color indexed="8"/>
      <name val="Cordia New"/>
      <family val="0"/>
    </font>
    <font>
      <sz val="15.75"/>
      <color indexed="8"/>
      <name val="Cordia New"/>
      <family val="0"/>
    </font>
    <font>
      <sz val="20.25"/>
      <color indexed="8"/>
      <name val="Cordia New"/>
      <family val="0"/>
    </font>
    <font>
      <b/>
      <sz val="20"/>
      <color indexed="8"/>
      <name val="Cordia New"/>
      <family val="0"/>
    </font>
    <font>
      <sz val="14.45"/>
      <color indexed="8"/>
      <name val="Cordia New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BrowalliaUPC"/>
      <family val="2"/>
    </font>
    <font>
      <b/>
      <sz val="43"/>
      <color indexed="14"/>
      <name val="TH NiramitIT๙"/>
      <family val="0"/>
    </font>
    <font>
      <b/>
      <sz val="25"/>
      <color indexed="12"/>
      <name val="TH NiramitIT๙"/>
      <family val="0"/>
    </font>
    <font>
      <sz val="18"/>
      <color indexed="8"/>
      <name val="TH NiramitIT๙"/>
      <family val="0"/>
    </font>
    <font>
      <b/>
      <sz val="21.25"/>
      <color indexed="8"/>
      <name val="BrowalliaUPC"/>
      <family val="0"/>
    </font>
    <font>
      <b/>
      <sz val="16"/>
      <color indexed="8"/>
      <name val="BrowalliaUPC"/>
      <family val="0"/>
    </font>
    <font>
      <b/>
      <sz val="21.75"/>
      <color indexed="8"/>
      <name val="BrowalliaUPC"/>
      <family val="0"/>
    </font>
    <font>
      <b/>
      <sz val="18"/>
      <color indexed="8"/>
      <name val="Cordia New"/>
      <family val="0"/>
    </font>
    <font>
      <b/>
      <sz val="20.25"/>
      <color indexed="8"/>
      <name val="Cordia New"/>
      <family val="0"/>
    </font>
    <font>
      <b/>
      <sz val="22"/>
      <color indexed="8"/>
      <name val="Browall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Browall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38" xfId="0" applyNumberFormat="1" applyFont="1" applyBorder="1" applyAlignment="1">
      <alignment horizontal="left"/>
    </xf>
    <xf numFmtId="0" fontId="4" fillId="0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left"/>
    </xf>
    <xf numFmtId="0" fontId="4" fillId="33" borderId="4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42" xfId="0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49" fontId="4" fillId="33" borderId="48" xfId="0" applyNumberFormat="1" applyFont="1" applyFill="1" applyBorder="1" applyAlignment="1" applyProtection="1">
      <alignment horizontal="center" vertical="center"/>
      <protection locked="0"/>
    </xf>
    <xf numFmtId="49" fontId="4" fillId="33" borderId="49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62" fillId="0" borderId="22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textRotation="90"/>
    </xf>
    <xf numFmtId="0" fontId="4" fillId="33" borderId="23" xfId="0" applyFont="1" applyFill="1" applyBorder="1" applyAlignment="1">
      <alignment horizontal="center" textRotation="90"/>
    </xf>
    <xf numFmtId="0" fontId="4" fillId="33" borderId="30" xfId="0" applyFont="1" applyFill="1" applyBorder="1" applyAlignment="1">
      <alignment horizontal="center" textRotation="90"/>
    </xf>
    <xf numFmtId="0" fontId="4" fillId="33" borderId="53" xfId="0" applyFont="1" applyFill="1" applyBorder="1" applyAlignment="1">
      <alignment horizontal="center" textRotation="90"/>
    </xf>
    <xf numFmtId="0" fontId="4" fillId="33" borderId="21" xfId="0" applyFont="1" applyFill="1" applyBorder="1" applyAlignment="1">
      <alignment horizontal="center" textRotation="90"/>
    </xf>
    <xf numFmtId="0" fontId="4" fillId="33" borderId="28" xfId="0" applyFont="1" applyFill="1" applyBorder="1" applyAlignment="1">
      <alignment horizontal="center" textRotation="90"/>
    </xf>
    <xf numFmtId="0" fontId="4" fillId="33" borderId="41" xfId="0" applyFont="1" applyFill="1" applyBorder="1" applyAlignment="1">
      <alignment horizontal="center" textRotation="90"/>
    </xf>
    <xf numFmtId="0" fontId="4" fillId="33" borderId="20" xfId="0" applyFont="1" applyFill="1" applyBorder="1" applyAlignment="1">
      <alignment horizontal="center" textRotation="90"/>
    </xf>
    <xf numFmtId="0" fontId="4" fillId="33" borderId="27" xfId="0" applyFont="1" applyFill="1" applyBorder="1" applyAlignment="1">
      <alignment horizontal="center" textRotation="90"/>
    </xf>
    <xf numFmtId="0" fontId="4" fillId="33" borderId="43" xfId="0" applyFont="1" applyFill="1" applyBorder="1" applyAlignment="1">
      <alignment horizontal="center" textRotation="90"/>
    </xf>
    <xf numFmtId="0" fontId="4" fillId="33" borderId="22" xfId="0" applyFont="1" applyFill="1" applyBorder="1" applyAlignment="1">
      <alignment horizontal="center" textRotation="90"/>
    </xf>
    <xf numFmtId="0" fontId="4" fillId="33" borderId="29" xfId="0" applyFont="1" applyFill="1" applyBorder="1" applyAlignment="1">
      <alignment horizontal="center" textRotation="90"/>
    </xf>
    <xf numFmtId="0" fontId="2" fillId="33" borderId="5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31"/>
          <c:y val="0.78825"/>
        </c:manualLayout>
      </c:layout>
      <c:spPr>
        <a:solidFill>
          <a:srgbClr val="FAC09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5925"/>
          <c:y val="0"/>
          <c:w val="0.9405"/>
          <c:h val="0.80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333399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25354082"/>
        <c:axId val="26860147"/>
      </c:bar3D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9925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6775"/>
              <c:y val="0.18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354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75"/>
          <c:y val="0.79325"/>
          <c:w val="0.09975"/>
          <c:h val="0.2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0725"/>
          <c:y val="0.78175"/>
        </c:manualLayout>
      </c:layout>
      <c:spPr>
        <a:solidFill>
          <a:srgbClr val="FAC09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71"/>
          <c:y val="0"/>
          <c:w val="0.922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40414732"/>
        <c:axId val="28188269"/>
      </c:bar3D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675"/>
              <c:y val="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58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41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79825"/>
          <c:w val="0.093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238125</xdr:rowOff>
    </xdr:from>
    <xdr:to>
      <xdr:col>13</xdr:col>
      <xdr:colOff>304800</xdr:colOff>
      <xdr:row>19</xdr:row>
      <xdr:rowOff>257175</xdr:rowOff>
    </xdr:to>
    <xdr:sp>
      <xdr:nvSpPr>
        <xdr:cNvPr id="1" name="AutoShape 131"/>
        <xdr:cNvSpPr>
          <a:spLocks/>
        </xdr:cNvSpPr>
      </xdr:nvSpPr>
      <xdr:spPr>
        <a:xfrm>
          <a:off x="1038225" y="238125"/>
          <a:ext cx="7191375" cy="5267325"/>
        </a:xfrm>
        <a:prstGeom prst="roundRect">
          <a:avLst/>
        </a:prstGeom>
        <a:solidFill>
          <a:srgbClr val="FFFFFF"/>
        </a:solidFill>
        <a:ln w="76200" cmpd="tri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2</xdr:row>
      <xdr:rowOff>47625</xdr:rowOff>
    </xdr:from>
    <xdr:to>
      <xdr:col>13</xdr:col>
      <xdr:colOff>9525</xdr:colOff>
      <xdr:row>18</xdr:row>
      <xdr:rowOff>219075</xdr:rowOff>
    </xdr:to>
    <xdr:pic>
      <xdr:nvPicPr>
        <xdr:cNvPr id="2" name="รูปภาพ 5" descr="sd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00075"/>
          <a:ext cx="66579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104775</xdr:rowOff>
    </xdr:from>
    <xdr:to>
      <xdr:col>12</xdr:col>
      <xdr:colOff>600075</xdr:colOff>
      <xdr:row>19</xdr:row>
      <xdr:rowOff>123825</xdr:rowOff>
    </xdr:to>
    <xdr:sp>
      <xdr:nvSpPr>
        <xdr:cNvPr id="3" name="Text Box 132"/>
        <xdr:cNvSpPr txBox="1">
          <a:spLocks noChangeArrowheads="1"/>
        </xdr:cNvSpPr>
      </xdr:nvSpPr>
      <xdr:spPr>
        <a:xfrm>
          <a:off x="1238250" y="381000"/>
          <a:ext cx="6677025" cy="499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300" b="1" i="0" u="none" baseline="0">
              <a:solidFill>
                <a:srgbClr val="FF00FF"/>
              </a:solidFill>
              <a:latin typeface="TH NiramitIT๙"/>
              <a:ea typeface="TH NiramitIT๙"/>
              <a:cs typeface="TH NiramitIT๙"/>
            </a:rPr>
            <a:t>คำแนะนำในการใช้งานโปรแกรม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1. กรอกข้อมูลที่เป็นตัวเลข เพียง 1-2-3 เท่านั้น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    (1 = ไม่จริง, 2 = ค่อนข้างจริง, 3 =จริง)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2. เพศ (1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=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ชาย,2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=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หญิง)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3.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กรอกข้อมูลเฉพาะที่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Input 1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,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Input2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และ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Input3 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  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ส่วนหน้าอื่นไม่ต้องกรอกข้อมูลใดๆ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4.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ทำงานบนพื้นที่ ที่เป็นสีขาวอย่าเปลี่ยนแปลงสูตร 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    (ไม่ปรับแก้ไขข้อมูลในส่วนสีฟ้า)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5.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หน้า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Equal 1-3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ใช้ดูเท่านั้น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
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6.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ส่วนที่ต้อง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Print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ส่งคือหน้า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report1-3, summary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และ </a:t>
          </a:r>
          <a:r>
            <a:rPr lang="en-US" cap="none" sz="2500" b="1" i="0" u="none" baseline="0">
              <a:solidFill>
                <a:srgbClr val="0000FF"/>
              </a:solidFill>
              <a:latin typeface="TH NiramitIT๙"/>
              <a:ea typeface="TH NiramitIT๙"/>
              <a:cs typeface="TH NiramitIT๙"/>
            </a:rPr>
            <a:t>graph
</a:t>
          </a:r>
          <a:r>
            <a:rPr lang="en-US" cap="none" sz="1800" b="0" i="0" u="none" baseline="0">
              <a:solidFill>
                <a:srgbClr val="000000"/>
              </a:solidFill>
              <a:latin typeface="TH NiramitIT๙"/>
              <a:ea typeface="TH NiramitIT๙"/>
              <a:cs typeface="TH NiramitIT๙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7539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7539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7539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200025</xdr:rowOff>
    </xdr:from>
    <xdr:to>
      <xdr:col>3</xdr:col>
      <xdr:colOff>1590675</xdr:colOff>
      <xdr:row>55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753975"/>
          <a:ext cx="171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9</xdr:col>
      <xdr:colOff>590550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9525" y="295275"/>
        <a:ext cx="6067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9050" y="4381500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Q7" sqref="Q7"/>
    </sheetView>
  </sheetViews>
  <sheetFormatPr defaultColWidth="9.140625" defaultRowHeight="21.75"/>
  <sheetData>
    <row r="1" spans="1:16" ht="21.7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21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21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21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21.7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21.7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21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ht="21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21.7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1:16" ht="21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 ht="21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21.7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 ht="21.7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ht="21.75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</row>
    <row r="15" spans="1:16" ht="21.7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6" ht="21.7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</row>
    <row r="17" spans="1:16" ht="21.7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spans="1:16" ht="21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1:16" ht="21.7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E56"/>
  <sheetViews>
    <sheetView zoomScalePageLayoutView="0" workbookViewId="0" topLeftCell="A1">
      <selection activeCell="D46" sqref="D4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8" t="s">
        <v>26</v>
      </c>
      <c r="B1" s="219"/>
      <c r="C1" s="219"/>
      <c r="D1" s="219"/>
      <c r="E1" s="219"/>
      <c r="F1" s="221"/>
      <c r="H1" s="218" t="s">
        <v>64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1"/>
    </row>
    <row r="2" spans="1:19" ht="22.5" customHeight="1" thickBot="1">
      <c r="A2" s="218">
        <f>input1!A2</f>
        <v>0</v>
      </c>
      <c r="B2" s="219"/>
      <c r="C2" s="219"/>
      <c r="D2" s="219"/>
      <c r="E2" s="219"/>
      <c r="F2" s="221"/>
      <c r="H2" s="160" t="s">
        <v>37</v>
      </c>
      <c r="I2" s="69"/>
      <c r="J2" s="160" t="s">
        <v>38</v>
      </c>
      <c r="K2" s="69"/>
      <c r="L2" s="160" t="s">
        <v>39</v>
      </c>
      <c r="M2" s="69"/>
      <c r="N2" s="160" t="s">
        <v>40</v>
      </c>
      <c r="O2" s="69"/>
      <c r="P2" s="160" t="s">
        <v>41</v>
      </c>
      <c r="Q2" s="69"/>
      <c r="R2" s="69"/>
      <c r="S2" s="160" t="s">
        <v>42</v>
      </c>
    </row>
    <row r="3" spans="1:19" ht="21.75" thickBot="1">
      <c r="A3" s="201" t="s">
        <v>21</v>
      </c>
      <c r="B3" s="202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70" t="s">
        <v>35</v>
      </c>
      <c r="H3" s="77" t="s">
        <v>36</v>
      </c>
      <c r="I3" s="161" t="s">
        <v>35</v>
      </c>
      <c r="J3" s="3" t="s">
        <v>36</v>
      </c>
      <c r="K3" s="171" t="s">
        <v>35</v>
      </c>
      <c r="L3" s="3" t="s">
        <v>36</v>
      </c>
      <c r="M3" s="70" t="s">
        <v>35</v>
      </c>
      <c r="N3" s="72" t="s">
        <v>36</v>
      </c>
      <c r="O3" s="78" t="s">
        <v>35</v>
      </c>
      <c r="P3" s="72" t="s">
        <v>36</v>
      </c>
      <c r="Q3" s="171"/>
      <c r="R3" s="70" t="s">
        <v>35</v>
      </c>
      <c r="S3" s="72" t="s">
        <v>36</v>
      </c>
    </row>
    <row r="4" spans="1:19" s="13" customFormat="1" ht="18" customHeight="1">
      <c r="A4" s="203" t="s">
        <v>65</v>
      </c>
      <c r="B4" s="204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0" t="str">
        <f>IF(E4=1,"ชาย",IF(E4=2,"หญิง","-"))</f>
        <v>-</v>
      </c>
      <c r="G4" s="81" t="str">
        <f>input3!AF4</f>
        <v>0</v>
      </c>
      <c r="H4" s="172" t="str">
        <f>IF(G4&gt;10,"เสี่ยง/มีปัญหา","ปกติ")</f>
        <v>เสี่ยง/มีปัญหา</v>
      </c>
      <c r="I4" s="175" t="str">
        <f>input3!AI4</f>
        <v>0</v>
      </c>
      <c r="J4" s="172" t="str">
        <f>IF(I4&gt;9,"เสี่ยง/มีปัญหา","ปกติ")</f>
        <v>เสี่ยง/มีปัญหา</v>
      </c>
      <c r="K4" s="174" t="str">
        <f>input3!AM4</f>
        <v>0</v>
      </c>
      <c r="L4" s="172" t="str">
        <f>IF(K4&gt;10,"เสี่ยง/มีปัญหา","ปกติ")</f>
        <v>เสี่ยง/มีปัญหา</v>
      </c>
      <c r="M4" s="175" t="str">
        <f>input3!AQ4</f>
        <v>0</v>
      </c>
      <c r="N4" s="172" t="str">
        <f>IF(M4&gt;9,"เสี่ยง/มีปัญหา","ปกติ")</f>
        <v>เสี่ยง/มีปัญหา</v>
      </c>
      <c r="O4" s="174" t="str">
        <f>input3!AS4</f>
        <v>0</v>
      </c>
      <c r="P4" s="176" t="str">
        <f>IF(O4&gt;10,"มีจุดแข็ง","ไม่มีจุดแข็ง")</f>
        <v>มีจุดแข็ง</v>
      </c>
      <c r="Q4" s="191">
        <f>G4+I4+K4+M4+O4</f>
        <v>0</v>
      </c>
      <c r="R4" s="173" t="str">
        <f>IF(Q4&lt;1,"-",Q4)</f>
        <v>-</v>
      </c>
      <c r="S4" s="178" t="str">
        <f>IF(R4&gt;48,"เสี่ยง/มีปัญหา","ปกติ")</f>
        <v>เสี่ยง/มีปัญหา</v>
      </c>
    </row>
    <row r="5" spans="1:19" s="13" customFormat="1" ht="18" customHeight="1">
      <c r="A5" s="157" t="s">
        <v>66</v>
      </c>
      <c r="B5" s="204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2" t="str">
        <f aca="true" t="shared" si="0" ref="F5:F45">IF(E5=1,"ชาย",IF(E5=2,"หญิง","-"))</f>
        <v>-</v>
      </c>
      <c r="G5" s="83" t="str">
        <f>input3!AF5</f>
        <v>0</v>
      </c>
      <c r="H5" s="172" t="str">
        <f aca="true" t="shared" si="1" ref="H5:H46">IF(G5&gt;10,"เสี่ยง/มีปัญหา","ปกติ")</f>
        <v>เสี่ยง/มีปัญหา</v>
      </c>
      <c r="I5" s="181" t="str">
        <f>input3!AI5</f>
        <v>0</v>
      </c>
      <c r="J5" s="172" t="str">
        <f aca="true" t="shared" si="2" ref="J5:J46">IF(I5&gt;9,"เสี่ยง/มีปัญหา","ปกติ")</f>
        <v>เสี่ยง/มีปัญหา</v>
      </c>
      <c r="K5" s="180" t="str">
        <f>input3!AM5</f>
        <v>0</v>
      </c>
      <c r="L5" s="172" t="str">
        <f aca="true" t="shared" si="3" ref="L5:L46">IF(K5&gt;10,"เสี่ยง/มีปัญหา","ปกติ")</f>
        <v>เสี่ยง/มีปัญหา</v>
      </c>
      <c r="M5" s="181" t="str">
        <f>input3!AQ5</f>
        <v>0</v>
      </c>
      <c r="N5" s="172" t="str">
        <f aca="true" t="shared" si="4" ref="N5:N46">IF(M5&gt;9,"เสี่ยง/มีปัญหา","ปกติ")</f>
        <v>เสี่ยง/มีปัญหา</v>
      </c>
      <c r="O5" s="180" t="str">
        <f>input3!AS5</f>
        <v>0</v>
      </c>
      <c r="P5" s="176" t="str">
        <f aca="true" t="shared" si="5" ref="P5:P46">IF(O5&gt;10,"มีจุดแข็ง","ไม่มีจุดแข็ง")</f>
        <v>มีจุดแข็ง</v>
      </c>
      <c r="Q5" s="192">
        <f aca="true" t="shared" si="6" ref="Q5:Q42">G5+I5+K5+M5+O5</f>
        <v>0</v>
      </c>
      <c r="R5" s="179" t="str">
        <f aca="true" t="shared" si="7" ref="R5:R46">IF(Q5&lt;1,"-",Q5)</f>
        <v>-</v>
      </c>
      <c r="S5" s="178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58" t="s">
        <v>67</v>
      </c>
      <c r="B6" s="204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2" t="str">
        <f t="shared" si="0"/>
        <v>-</v>
      </c>
      <c r="G6" s="81" t="str">
        <f>input3!AF6</f>
        <v>0</v>
      </c>
      <c r="H6" s="172" t="str">
        <f t="shared" si="1"/>
        <v>เสี่ยง/มีปัญหา</v>
      </c>
      <c r="I6" s="175" t="str">
        <f>input3!AI6</f>
        <v>0</v>
      </c>
      <c r="J6" s="172" t="str">
        <f t="shared" si="2"/>
        <v>เสี่ยง/มีปัญหา</v>
      </c>
      <c r="K6" s="174" t="str">
        <f>input3!AM6</f>
        <v>0</v>
      </c>
      <c r="L6" s="172" t="str">
        <f t="shared" si="3"/>
        <v>เสี่ยง/มีปัญหา</v>
      </c>
      <c r="M6" s="175" t="str">
        <f>input3!AQ6</f>
        <v>0</v>
      </c>
      <c r="N6" s="172" t="str">
        <f t="shared" si="4"/>
        <v>เสี่ยง/มีปัญหา</v>
      </c>
      <c r="O6" s="174" t="str">
        <f>input3!AS6</f>
        <v>0</v>
      </c>
      <c r="P6" s="176" t="str">
        <f t="shared" si="5"/>
        <v>มีจุดแข็ง</v>
      </c>
      <c r="Q6" s="192">
        <f t="shared" si="6"/>
        <v>0</v>
      </c>
      <c r="R6" s="179" t="str">
        <f t="shared" si="7"/>
        <v>-</v>
      </c>
      <c r="S6" s="178" t="str">
        <f t="shared" si="8"/>
        <v>เสี่ยง/มีปัญหา</v>
      </c>
    </row>
    <row r="7" spans="1:19" s="13" customFormat="1" ht="18" customHeight="1">
      <c r="A7" s="156" t="s">
        <v>68</v>
      </c>
      <c r="B7" s="204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2" t="str">
        <f t="shared" si="0"/>
        <v>-</v>
      </c>
      <c r="G7" s="83" t="str">
        <f>input3!AF7</f>
        <v>0</v>
      </c>
      <c r="H7" s="172" t="str">
        <f t="shared" si="1"/>
        <v>เสี่ยง/มีปัญหา</v>
      </c>
      <c r="I7" s="181" t="str">
        <f>input3!AI7</f>
        <v>0</v>
      </c>
      <c r="J7" s="172" t="str">
        <f t="shared" si="2"/>
        <v>เสี่ยง/มีปัญหา</v>
      </c>
      <c r="K7" s="180" t="str">
        <f>input3!AM7</f>
        <v>0</v>
      </c>
      <c r="L7" s="172" t="str">
        <f t="shared" si="3"/>
        <v>เสี่ยง/มีปัญหา</v>
      </c>
      <c r="M7" s="181" t="str">
        <f>input3!AQ7</f>
        <v>0</v>
      </c>
      <c r="N7" s="172" t="str">
        <f t="shared" si="4"/>
        <v>เสี่ยง/มีปัญหา</v>
      </c>
      <c r="O7" s="180" t="str">
        <f>input3!AS7</f>
        <v>0</v>
      </c>
      <c r="P7" s="176" t="str">
        <f t="shared" si="5"/>
        <v>มีจุดแข็ง</v>
      </c>
      <c r="Q7" s="192">
        <f t="shared" si="6"/>
        <v>0</v>
      </c>
      <c r="R7" s="179" t="str">
        <f t="shared" si="7"/>
        <v>-</v>
      </c>
      <c r="S7" s="178" t="str">
        <f t="shared" si="8"/>
        <v>เสี่ยง/มีปัญหา</v>
      </c>
    </row>
    <row r="8" spans="1:19" s="13" customFormat="1" ht="18" customHeight="1" thickBot="1">
      <c r="A8" s="159" t="s">
        <v>69</v>
      </c>
      <c r="B8" s="205">
        <f>input1!B8</f>
        <v>0</v>
      </c>
      <c r="C8" s="73">
        <f>input1!C8</f>
        <v>0</v>
      </c>
      <c r="D8" s="74">
        <f>input1!D8</f>
        <v>0</v>
      </c>
      <c r="E8" s="75">
        <f>input1!E8</f>
        <v>0</v>
      </c>
      <c r="F8" s="84" t="str">
        <f t="shared" si="0"/>
        <v>-</v>
      </c>
      <c r="G8" s="86" t="str">
        <f>input3!AF8</f>
        <v>0</v>
      </c>
      <c r="H8" s="187" t="str">
        <f t="shared" si="1"/>
        <v>เสี่ยง/มีปัญหา</v>
      </c>
      <c r="I8" s="185" t="str">
        <f>input3!AI8</f>
        <v>0</v>
      </c>
      <c r="J8" s="187" t="str">
        <f t="shared" si="2"/>
        <v>เสี่ยง/มีปัญหา</v>
      </c>
      <c r="K8" s="184" t="str">
        <f>input3!AM8</f>
        <v>0</v>
      </c>
      <c r="L8" s="187" t="str">
        <f t="shared" si="3"/>
        <v>เสี่ยง/มีปัญหา</v>
      </c>
      <c r="M8" s="185" t="str">
        <f>input3!AQ8</f>
        <v>0</v>
      </c>
      <c r="N8" s="187" t="str">
        <f t="shared" si="4"/>
        <v>เสี่ยง/มีปัญหา</v>
      </c>
      <c r="O8" s="184" t="str">
        <f>input3!AS8</f>
        <v>0</v>
      </c>
      <c r="P8" s="188" t="str">
        <f t="shared" si="5"/>
        <v>มีจุดแข็ง</v>
      </c>
      <c r="Q8" s="193">
        <f t="shared" si="6"/>
        <v>0</v>
      </c>
      <c r="R8" s="183" t="str">
        <f t="shared" si="7"/>
        <v>-</v>
      </c>
      <c r="S8" s="189" t="str">
        <f t="shared" si="8"/>
        <v>เสี่ยง/มีปัญหา</v>
      </c>
    </row>
    <row r="9" spans="1:19" s="13" customFormat="1" ht="18" customHeight="1">
      <c r="A9" s="203" t="s">
        <v>70</v>
      </c>
      <c r="B9" s="204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7" t="str">
        <f t="shared" si="0"/>
        <v>-</v>
      </c>
      <c r="G9" s="81" t="str">
        <f>input3!AF9</f>
        <v>0</v>
      </c>
      <c r="H9" s="172" t="str">
        <f t="shared" si="1"/>
        <v>เสี่ยง/มีปัญหา</v>
      </c>
      <c r="I9" s="175" t="str">
        <f>input3!AI9</f>
        <v>0</v>
      </c>
      <c r="J9" s="172" t="str">
        <f t="shared" si="2"/>
        <v>เสี่ยง/มีปัญหา</v>
      </c>
      <c r="K9" s="174" t="str">
        <f>input3!AM9</f>
        <v>0</v>
      </c>
      <c r="L9" s="172" t="str">
        <f t="shared" si="3"/>
        <v>เสี่ยง/มีปัญหา</v>
      </c>
      <c r="M9" s="175" t="str">
        <f>input3!AQ9</f>
        <v>0</v>
      </c>
      <c r="N9" s="172" t="str">
        <f t="shared" si="4"/>
        <v>เสี่ยง/มีปัญหา</v>
      </c>
      <c r="O9" s="174" t="str">
        <f>input3!AS9</f>
        <v>0</v>
      </c>
      <c r="P9" s="176" t="str">
        <f t="shared" si="5"/>
        <v>มีจุดแข็ง</v>
      </c>
      <c r="Q9" s="191">
        <f t="shared" si="6"/>
        <v>0</v>
      </c>
      <c r="R9" s="173" t="str">
        <f t="shared" si="7"/>
        <v>-</v>
      </c>
      <c r="S9" s="178" t="str">
        <f t="shared" si="8"/>
        <v>เสี่ยง/มีปัญหา</v>
      </c>
    </row>
    <row r="10" spans="1:19" s="13" customFormat="1" ht="18" customHeight="1">
      <c r="A10" s="157" t="s">
        <v>71</v>
      </c>
      <c r="B10" s="204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2" t="str">
        <f t="shared" si="0"/>
        <v>-</v>
      </c>
      <c r="G10" s="81" t="str">
        <f>input3!AF10</f>
        <v>0</v>
      </c>
      <c r="H10" s="172" t="str">
        <f t="shared" si="1"/>
        <v>เสี่ยง/มีปัญหา</v>
      </c>
      <c r="I10" s="175" t="str">
        <f>input3!AI10</f>
        <v>0</v>
      </c>
      <c r="J10" s="172" t="str">
        <f t="shared" si="2"/>
        <v>เสี่ยง/มีปัญหา</v>
      </c>
      <c r="K10" s="174" t="str">
        <f>input3!AM10</f>
        <v>0</v>
      </c>
      <c r="L10" s="172" t="str">
        <f t="shared" si="3"/>
        <v>เสี่ยง/มีปัญหา</v>
      </c>
      <c r="M10" s="175" t="str">
        <f>input3!AQ10</f>
        <v>0</v>
      </c>
      <c r="N10" s="172" t="str">
        <f t="shared" si="4"/>
        <v>เสี่ยง/มีปัญหา</v>
      </c>
      <c r="O10" s="174" t="str">
        <f>input3!AS10</f>
        <v>0</v>
      </c>
      <c r="P10" s="176" t="str">
        <f t="shared" si="5"/>
        <v>มีจุดแข็ง</v>
      </c>
      <c r="Q10" s="192">
        <f t="shared" si="6"/>
        <v>0</v>
      </c>
      <c r="R10" s="179" t="str">
        <f t="shared" si="7"/>
        <v>-</v>
      </c>
      <c r="S10" s="178" t="str">
        <f t="shared" si="8"/>
        <v>เสี่ยง/มีปัญหา</v>
      </c>
    </row>
    <row r="11" spans="1:19" s="13" customFormat="1" ht="18" customHeight="1">
      <c r="A11" s="158" t="s">
        <v>72</v>
      </c>
      <c r="B11" s="204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2" t="str">
        <f t="shared" si="0"/>
        <v>-</v>
      </c>
      <c r="G11" s="83" t="str">
        <f>input3!AF11</f>
        <v>0</v>
      </c>
      <c r="H11" s="172" t="str">
        <f t="shared" si="1"/>
        <v>เสี่ยง/มีปัญหา</v>
      </c>
      <c r="I11" s="181" t="str">
        <f>input3!AI11</f>
        <v>0</v>
      </c>
      <c r="J11" s="172" t="str">
        <f t="shared" si="2"/>
        <v>เสี่ยง/มีปัญหา</v>
      </c>
      <c r="K11" s="180" t="str">
        <f>input3!AM11</f>
        <v>0</v>
      </c>
      <c r="L11" s="172" t="str">
        <f t="shared" si="3"/>
        <v>เสี่ยง/มีปัญหา</v>
      </c>
      <c r="M11" s="181" t="str">
        <f>input3!AQ11</f>
        <v>0</v>
      </c>
      <c r="N11" s="172" t="str">
        <f t="shared" si="4"/>
        <v>เสี่ยง/มีปัญหา</v>
      </c>
      <c r="O11" s="180" t="str">
        <f>input3!AS11</f>
        <v>0</v>
      </c>
      <c r="P11" s="176" t="str">
        <f t="shared" si="5"/>
        <v>มีจุดแข็ง</v>
      </c>
      <c r="Q11" s="192">
        <f t="shared" si="6"/>
        <v>0</v>
      </c>
      <c r="R11" s="179" t="str">
        <f t="shared" si="7"/>
        <v>-</v>
      </c>
      <c r="S11" s="178" t="str">
        <f t="shared" si="8"/>
        <v>เสี่ยง/มีปัญหา</v>
      </c>
    </row>
    <row r="12" spans="1:19" s="13" customFormat="1" ht="18" customHeight="1">
      <c r="A12" s="156" t="s">
        <v>73</v>
      </c>
      <c r="B12" s="204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2" t="str">
        <f t="shared" si="0"/>
        <v>-</v>
      </c>
      <c r="G12" s="81" t="str">
        <f>input3!AF12</f>
        <v>0</v>
      </c>
      <c r="H12" s="172" t="str">
        <f t="shared" si="1"/>
        <v>เสี่ยง/มีปัญหา</v>
      </c>
      <c r="I12" s="175" t="str">
        <f>input3!AI12</f>
        <v>0</v>
      </c>
      <c r="J12" s="172" t="str">
        <f t="shared" si="2"/>
        <v>เสี่ยง/มีปัญหา</v>
      </c>
      <c r="K12" s="174" t="str">
        <f>input3!AM12</f>
        <v>0</v>
      </c>
      <c r="L12" s="172" t="str">
        <f t="shared" si="3"/>
        <v>เสี่ยง/มีปัญหา</v>
      </c>
      <c r="M12" s="175" t="str">
        <f>input3!AQ12</f>
        <v>0</v>
      </c>
      <c r="N12" s="172" t="str">
        <f t="shared" si="4"/>
        <v>เสี่ยง/มีปัญหา</v>
      </c>
      <c r="O12" s="174" t="str">
        <f>input3!AS12</f>
        <v>0</v>
      </c>
      <c r="P12" s="176" t="str">
        <f t="shared" si="5"/>
        <v>มีจุดแข็ง</v>
      </c>
      <c r="Q12" s="192">
        <f t="shared" si="6"/>
        <v>0</v>
      </c>
      <c r="R12" s="179" t="str">
        <f t="shared" si="7"/>
        <v>-</v>
      </c>
      <c r="S12" s="178" t="str">
        <f t="shared" si="8"/>
        <v>เสี่ยง/มีปัญหา</v>
      </c>
    </row>
    <row r="13" spans="1:19" s="13" customFormat="1" ht="18" customHeight="1" thickBot="1">
      <c r="A13" s="159" t="s">
        <v>74</v>
      </c>
      <c r="B13" s="205">
        <f>input1!B13</f>
        <v>0</v>
      </c>
      <c r="C13" s="73">
        <f>input1!C13</f>
        <v>0</v>
      </c>
      <c r="D13" s="74">
        <f>input1!D13</f>
        <v>0</v>
      </c>
      <c r="E13" s="75">
        <f>input1!E13</f>
        <v>0</v>
      </c>
      <c r="F13" s="84" t="str">
        <f t="shared" si="0"/>
        <v>-</v>
      </c>
      <c r="G13" s="86" t="str">
        <f>input3!AF13</f>
        <v>0</v>
      </c>
      <c r="H13" s="187" t="str">
        <f t="shared" si="1"/>
        <v>เสี่ยง/มีปัญหา</v>
      </c>
      <c r="I13" s="185" t="str">
        <f>input3!AI13</f>
        <v>0</v>
      </c>
      <c r="J13" s="187" t="str">
        <f t="shared" si="2"/>
        <v>เสี่ยง/มีปัญหา</v>
      </c>
      <c r="K13" s="184" t="str">
        <f>input3!AM13</f>
        <v>0</v>
      </c>
      <c r="L13" s="187" t="str">
        <f t="shared" si="3"/>
        <v>เสี่ยง/มีปัญหา</v>
      </c>
      <c r="M13" s="185" t="str">
        <f>input3!AQ13</f>
        <v>0</v>
      </c>
      <c r="N13" s="187" t="str">
        <f t="shared" si="4"/>
        <v>เสี่ยง/มีปัญหา</v>
      </c>
      <c r="O13" s="184" t="str">
        <f>input3!AS13</f>
        <v>0</v>
      </c>
      <c r="P13" s="188" t="str">
        <f t="shared" si="5"/>
        <v>มีจุดแข็ง</v>
      </c>
      <c r="Q13" s="193">
        <f t="shared" si="6"/>
        <v>0</v>
      </c>
      <c r="R13" s="183" t="str">
        <f t="shared" si="7"/>
        <v>-</v>
      </c>
      <c r="S13" s="189" t="str">
        <f t="shared" si="8"/>
        <v>เสี่ยง/มีปัญหา</v>
      </c>
    </row>
    <row r="14" spans="1:19" s="13" customFormat="1" ht="18" customHeight="1">
      <c r="A14" s="203" t="s">
        <v>75</v>
      </c>
      <c r="B14" s="204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7" t="str">
        <f t="shared" si="0"/>
        <v>-</v>
      </c>
      <c r="G14" s="81" t="str">
        <f>input3!AF14</f>
        <v>0</v>
      </c>
      <c r="H14" s="172" t="str">
        <f t="shared" si="1"/>
        <v>เสี่ยง/มีปัญหา</v>
      </c>
      <c r="I14" s="175" t="str">
        <f>input3!AI14</f>
        <v>0</v>
      </c>
      <c r="J14" s="172" t="str">
        <f t="shared" si="2"/>
        <v>เสี่ยง/มีปัญหา</v>
      </c>
      <c r="K14" s="174" t="str">
        <f>input3!AM14</f>
        <v>0</v>
      </c>
      <c r="L14" s="172" t="str">
        <f t="shared" si="3"/>
        <v>เสี่ยง/มีปัญหา</v>
      </c>
      <c r="M14" s="175" t="str">
        <f>input3!AQ14</f>
        <v>0</v>
      </c>
      <c r="N14" s="172" t="str">
        <f t="shared" si="4"/>
        <v>เสี่ยง/มีปัญหา</v>
      </c>
      <c r="O14" s="174" t="str">
        <f>input3!AS14</f>
        <v>0</v>
      </c>
      <c r="P14" s="176" t="str">
        <f t="shared" si="5"/>
        <v>มีจุดแข็ง</v>
      </c>
      <c r="Q14" s="191">
        <f t="shared" si="6"/>
        <v>0</v>
      </c>
      <c r="R14" s="173" t="str">
        <f t="shared" si="7"/>
        <v>-</v>
      </c>
      <c r="S14" s="178" t="str">
        <f t="shared" si="8"/>
        <v>เสี่ยง/มีปัญหา</v>
      </c>
    </row>
    <row r="15" spans="1:19" s="13" customFormat="1" ht="18" customHeight="1">
      <c r="A15" s="157" t="s">
        <v>76</v>
      </c>
      <c r="B15" s="204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2" t="str">
        <f t="shared" si="0"/>
        <v>-</v>
      </c>
      <c r="G15" s="83" t="str">
        <f>input3!AF15</f>
        <v>0</v>
      </c>
      <c r="H15" s="172" t="str">
        <f t="shared" si="1"/>
        <v>เสี่ยง/มีปัญหา</v>
      </c>
      <c r="I15" s="181" t="str">
        <f>input3!AI15</f>
        <v>0</v>
      </c>
      <c r="J15" s="172" t="str">
        <f t="shared" si="2"/>
        <v>เสี่ยง/มีปัญหา</v>
      </c>
      <c r="K15" s="180" t="str">
        <f>input3!AM15</f>
        <v>0</v>
      </c>
      <c r="L15" s="172" t="str">
        <f t="shared" si="3"/>
        <v>เสี่ยง/มีปัญหา</v>
      </c>
      <c r="M15" s="181" t="str">
        <f>input3!AQ15</f>
        <v>0</v>
      </c>
      <c r="N15" s="172" t="str">
        <f t="shared" si="4"/>
        <v>เสี่ยง/มีปัญหา</v>
      </c>
      <c r="O15" s="180" t="str">
        <f>input3!AS15</f>
        <v>0</v>
      </c>
      <c r="P15" s="176" t="str">
        <f t="shared" si="5"/>
        <v>มีจุดแข็ง</v>
      </c>
      <c r="Q15" s="192">
        <f t="shared" si="6"/>
        <v>0</v>
      </c>
      <c r="R15" s="179" t="str">
        <f t="shared" si="7"/>
        <v>-</v>
      </c>
      <c r="S15" s="178" t="str">
        <f t="shared" si="8"/>
        <v>เสี่ยง/มีปัญหา</v>
      </c>
    </row>
    <row r="16" spans="1:19" s="13" customFormat="1" ht="18" customHeight="1">
      <c r="A16" s="158" t="s">
        <v>77</v>
      </c>
      <c r="B16" s="204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2" t="str">
        <f t="shared" si="0"/>
        <v>-</v>
      </c>
      <c r="G16" s="81" t="str">
        <f>input3!AF16</f>
        <v>0</v>
      </c>
      <c r="H16" s="172" t="str">
        <f t="shared" si="1"/>
        <v>เสี่ยง/มีปัญหา</v>
      </c>
      <c r="I16" s="175" t="str">
        <f>input3!AI16</f>
        <v>0</v>
      </c>
      <c r="J16" s="172" t="str">
        <f t="shared" si="2"/>
        <v>เสี่ยง/มีปัญหา</v>
      </c>
      <c r="K16" s="174" t="str">
        <f>input3!AM16</f>
        <v>0</v>
      </c>
      <c r="L16" s="172" t="str">
        <f t="shared" si="3"/>
        <v>เสี่ยง/มีปัญหา</v>
      </c>
      <c r="M16" s="175" t="str">
        <f>input3!AQ16</f>
        <v>0</v>
      </c>
      <c r="N16" s="172" t="str">
        <f t="shared" si="4"/>
        <v>เสี่ยง/มีปัญหา</v>
      </c>
      <c r="O16" s="174" t="str">
        <f>input3!AS16</f>
        <v>0</v>
      </c>
      <c r="P16" s="176" t="str">
        <f t="shared" si="5"/>
        <v>มีจุดแข็ง</v>
      </c>
      <c r="Q16" s="192">
        <f t="shared" si="6"/>
        <v>0</v>
      </c>
      <c r="R16" s="179" t="str">
        <f t="shared" si="7"/>
        <v>-</v>
      </c>
      <c r="S16" s="178" t="str">
        <f t="shared" si="8"/>
        <v>เสี่ยง/มีปัญหา</v>
      </c>
    </row>
    <row r="17" spans="1:19" s="13" customFormat="1" ht="18" customHeight="1">
      <c r="A17" s="156" t="s">
        <v>78</v>
      </c>
      <c r="B17" s="204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2" t="str">
        <f t="shared" si="0"/>
        <v>-</v>
      </c>
      <c r="G17" s="83" t="str">
        <f>input3!AF17</f>
        <v>0</v>
      </c>
      <c r="H17" s="172" t="str">
        <f t="shared" si="1"/>
        <v>เสี่ยง/มีปัญหา</v>
      </c>
      <c r="I17" s="181" t="str">
        <f>input3!AI17</f>
        <v>0</v>
      </c>
      <c r="J17" s="172" t="str">
        <f t="shared" si="2"/>
        <v>เสี่ยง/มีปัญหา</v>
      </c>
      <c r="K17" s="180" t="str">
        <f>input3!AM17</f>
        <v>0</v>
      </c>
      <c r="L17" s="172" t="str">
        <f t="shared" si="3"/>
        <v>เสี่ยง/มีปัญหา</v>
      </c>
      <c r="M17" s="181" t="str">
        <f>input3!AQ17</f>
        <v>0</v>
      </c>
      <c r="N17" s="172" t="str">
        <f t="shared" si="4"/>
        <v>เสี่ยง/มีปัญหา</v>
      </c>
      <c r="O17" s="180" t="str">
        <f>input3!AS17</f>
        <v>0</v>
      </c>
      <c r="P17" s="176" t="str">
        <f t="shared" si="5"/>
        <v>มีจุดแข็ง</v>
      </c>
      <c r="Q17" s="192">
        <f t="shared" si="6"/>
        <v>0</v>
      </c>
      <c r="R17" s="179" t="str">
        <f t="shared" si="7"/>
        <v>-</v>
      </c>
      <c r="S17" s="178" t="str">
        <f t="shared" si="8"/>
        <v>เสี่ยง/มีปัญหา</v>
      </c>
    </row>
    <row r="18" spans="1:19" s="13" customFormat="1" ht="18" customHeight="1" thickBot="1">
      <c r="A18" s="159" t="s">
        <v>79</v>
      </c>
      <c r="B18" s="205">
        <f>input1!B18</f>
        <v>0</v>
      </c>
      <c r="C18" s="73">
        <f>input1!C18</f>
        <v>0</v>
      </c>
      <c r="D18" s="74">
        <f>input1!D18</f>
        <v>0</v>
      </c>
      <c r="E18" s="75">
        <f>input1!E18</f>
        <v>0</v>
      </c>
      <c r="F18" s="84" t="str">
        <f t="shared" si="0"/>
        <v>-</v>
      </c>
      <c r="G18" s="86" t="str">
        <f>input3!AF18</f>
        <v>0</v>
      </c>
      <c r="H18" s="187" t="str">
        <f t="shared" si="1"/>
        <v>เสี่ยง/มีปัญหา</v>
      </c>
      <c r="I18" s="185" t="str">
        <f>input3!AI18</f>
        <v>0</v>
      </c>
      <c r="J18" s="187" t="str">
        <f t="shared" si="2"/>
        <v>เสี่ยง/มีปัญหา</v>
      </c>
      <c r="K18" s="184" t="str">
        <f>input3!AM18</f>
        <v>0</v>
      </c>
      <c r="L18" s="187" t="str">
        <f t="shared" si="3"/>
        <v>เสี่ยง/มีปัญหา</v>
      </c>
      <c r="M18" s="185" t="str">
        <f>input3!AQ18</f>
        <v>0</v>
      </c>
      <c r="N18" s="187" t="str">
        <f t="shared" si="4"/>
        <v>เสี่ยง/มีปัญหา</v>
      </c>
      <c r="O18" s="184" t="str">
        <f>input3!AS18</f>
        <v>0</v>
      </c>
      <c r="P18" s="188" t="str">
        <f t="shared" si="5"/>
        <v>มีจุดแข็ง</v>
      </c>
      <c r="Q18" s="193">
        <f t="shared" si="6"/>
        <v>0</v>
      </c>
      <c r="R18" s="183" t="str">
        <f t="shared" si="7"/>
        <v>-</v>
      </c>
      <c r="S18" s="189" t="str">
        <f t="shared" si="8"/>
        <v>เสี่ยง/มีปัญหา</v>
      </c>
    </row>
    <row r="19" spans="1:19" s="13" customFormat="1" ht="18" customHeight="1">
      <c r="A19" s="203" t="s">
        <v>80</v>
      </c>
      <c r="B19" s="204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7" t="str">
        <f t="shared" si="0"/>
        <v>-</v>
      </c>
      <c r="G19" s="81" t="str">
        <f>input3!AF19</f>
        <v>0</v>
      </c>
      <c r="H19" s="172" t="str">
        <f t="shared" si="1"/>
        <v>เสี่ยง/มีปัญหา</v>
      </c>
      <c r="I19" s="175" t="str">
        <f>input3!AI19</f>
        <v>0</v>
      </c>
      <c r="J19" s="172" t="str">
        <f t="shared" si="2"/>
        <v>เสี่ยง/มีปัญหา</v>
      </c>
      <c r="K19" s="174" t="str">
        <f>input3!AM19</f>
        <v>0</v>
      </c>
      <c r="L19" s="172" t="str">
        <f t="shared" si="3"/>
        <v>เสี่ยง/มีปัญหา</v>
      </c>
      <c r="M19" s="175" t="str">
        <f>input3!AQ19</f>
        <v>0</v>
      </c>
      <c r="N19" s="172" t="str">
        <f t="shared" si="4"/>
        <v>เสี่ยง/มีปัญหา</v>
      </c>
      <c r="O19" s="174" t="str">
        <f>input3!AS19</f>
        <v>0</v>
      </c>
      <c r="P19" s="176" t="str">
        <f t="shared" si="5"/>
        <v>มีจุดแข็ง</v>
      </c>
      <c r="Q19" s="191">
        <f t="shared" si="6"/>
        <v>0</v>
      </c>
      <c r="R19" s="173" t="str">
        <f t="shared" si="7"/>
        <v>-</v>
      </c>
      <c r="S19" s="178" t="str">
        <f t="shared" si="8"/>
        <v>เสี่ยง/มีปัญหา</v>
      </c>
    </row>
    <row r="20" spans="1:31" s="13" customFormat="1" ht="18" customHeight="1">
      <c r="A20" s="157" t="s">
        <v>29</v>
      </c>
      <c r="B20" s="204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2" t="str">
        <f t="shared" si="0"/>
        <v>-</v>
      </c>
      <c r="G20" s="81" t="str">
        <f>input3!AF20</f>
        <v>0</v>
      </c>
      <c r="H20" s="172" t="str">
        <f t="shared" si="1"/>
        <v>เสี่ยง/มีปัญหา</v>
      </c>
      <c r="I20" s="175" t="str">
        <f>input3!AI20</f>
        <v>0</v>
      </c>
      <c r="J20" s="172" t="str">
        <f t="shared" si="2"/>
        <v>เสี่ยง/มีปัญหา</v>
      </c>
      <c r="K20" s="174" t="str">
        <f>input3!AM20</f>
        <v>0</v>
      </c>
      <c r="L20" s="172" t="str">
        <f t="shared" si="3"/>
        <v>เสี่ยง/มีปัญหา</v>
      </c>
      <c r="M20" s="175" t="str">
        <f>input3!AQ20</f>
        <v>0</v>
      </c>
      <c r="N20" s="172" t="str">
        <f t="shared" si="4"/>
        <v>เสี่ยง/มีปัญหา</v>
      </c>
      <c r="O20" s="174" t="str">
        <f>input3!AS20</f>
        <v>0</v>
      </c>
      <c r="P20" s="176" t="str">
        <f t="shared" si="5"/>
        <v>มีจุดแข็ง</v>
      </c>
      <c r="Q20" s="192">
        <f t="shared" si="6"/>
        <v>0</v>
      </c>
      <c r="R20" s="179" t="str">
        <f t="shared" si="7"/>
        <v>-</v>
      </c>
      <c r="S20" s="178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58" t="s">
        <v>30</v>
      </c>
      <c r="B21" s="204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2" t="str">
        <f t="shared" si="0"/>
        <v>-</v>
      </c>
      <c r="G21" s="83" t="str">
        <f>input3!AF21</f>
        <v>0</v>
      </c>
      <c r="H21" s="172" t="str">
        <f t="shared" si="1"/>
        <v>เสี่ยง/มีปัญหา</v>
      </c>
      <c r="I21" s="181" t="str">
        <f>input3!AI21</f>
        <v>0</v>
      </c>
      <c r="J21" s="172" t="str">
        <f t="shared" si="2"/>
        <v>เสี่ยง/มีปัญหา</v>
      </c>
      <c r="K21" s="180" t="str">
        <f>input3!AM21</f>
        <v>0</v>
      </c>
      <c r="L21" s="172" t="str">
        <f t="shared" si="3"/>
        <v>เสี่ยง/มีปัญหา</v>
      </c>
      <c r="M21" s="181" t="str">
        <f>input3!AQ21</f>
        <v>0</v>
      </c>
      <c r="N21" s="172" t="str">
        <f t="shared" si="4"/>
        <v>เสี่ยง/มีปัญหา</v>
      </c>
      <c r="O21" s="180" t="str">
        <f>input3!AS21</f>
        <v>0</v>
      </c>
      <c r="P21" s="176" t="str">
        <f t="shared" si="5"/>
        <v>มีจุดแข็ง</v>
      </c>
      <c r="Q21" s="192">
        <f t="shared" si="6"/>
        <v>0</v>
      </c>
      <c r="R21" s="179" t="str">
        <f t="shared" si="7"/>
        <v>-</v>
      </c>
      <c r="S21" s="178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56" t="s">
        <v>31</v>
      </c>
      <c r="B22" s="204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2" t="str">
        <f t="shared" si="0"/>
        <v>-</v>
      </c>
      <c r="G22" s="81" t="str">
        <f>input3!AF22</f>
        <v>0</v>
      </c>
      <c r="H22" s="172" t="str">
        <f t="shared" si="1"/>
        <v>เสี่ยง/มีปัญหา</v>
      </c>
      <c r="I22" s="175" t="str">
        <f>input3!AI22</f>
        <v>0</v>
      </c>
      <c r="J22" s="172" t="str">
        <f t="shared" si="2"/>
        <v>เสี่ยง/มีปัญหา</v>
      </c>
      <c r="K22" s="174" t="str">
        <f>input3!AM22</f>
        <v>0</v>
      </c>
      <c r="L22" s="172" t="str">
        <f t="shared" si="3"/>
        <v>เสี่ยง/มีปัญหา</v>
      </c>
      <c r="M22" s="175" t="str">
        <f>input3!AQ22</f>
        <v>0</v>
      </c>
      <c r="N22" s="172" t="str">
        <f t="shared" si="4"/>
        <v>เสี่ยง/มีปัญหา</v>
      </c>
      <c r="O22" s="174" t="str">
        <f>input3!AS22</f>
        <v>0</v>
      </c>
      <c r="P22" s="176" t="str">
        <f t="shared" si="5"/>
        <v>มีจุดแข็ง</v>
      </c>
      <c r="Q22" s="192">
        <f t="shared" si="6"/>
        <v>0</v>
      </c>
      <c r="R22" s="179" t="str">
        <f t="shared" si="7"/>
        <v>-</v>
      </c>
      <c r="S22" s="178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59" t="s">
        <v>56</v>
      </c>
      <c r="B23" s="205">
        <f>input1!B23</f>
        <v>0</v>
      </c>
      <c r="C23" s="73">
        <f>input1!C23</f>
        <v>0</v>
      </c>
      <c r="D23" s="74">
        <f>input1!D23</f>
        <v>0</v>
      </c>
      <c r="E23" s="75">
        <f>input1!E23</f>
        <v>0</v>
      </c>
      <c r="F23" s="84" t="str">
        <f t="shared" si="0"/>
        <v>-</v>
      </c>
      <c r="G23" s="86" t="str">
        <f>input3!AF23</f>
        <v>0</v>
      </c>
      <c r="H23" s="187" t="str">
        <f t="shared" si="1"/>
        <v>เสี่ยง/มีปัญหา</v>
      </c>
      <c r="I23" s="185" t="str">
        <f>input3!AI23</f>
        <v>0</v>
      </c>
      <c r="J23" s="187" t="str">
        <f t="shared" si="2"/>
        <v>เสี่ยง/มีปัญหา</v>
      </c>
      <c r="K23" s="184" t="str">
        <f>input3!AM23</f>
        <v>0</v>
      </c>
      <c r="L23" s="187" t="str">
        <f t="shared" si="3"/>
        <v>เสี่ยง/มีปัญหา</v>
      </c>
      <c r="M23" s="185" t="str">
        <f>input3!AQ23</f>
        <v>0</v>
      </c>
      <c r="N23" s="187" t="str">
        <f t="shared" si="4"/>
        <v>เสี่ยง/มีปัญหา</v>
      </c>
      <c r="O23" s="184" t="str">
        <f>input3!AS23</f>
        <v>0</v>
      </c>
      <c r="P23" s="188" t="str">
        <f t="shared" si="5"/>
        <v>มีจุดแข็ง</v>
      </c>
      <c r="Q23" s="193">
        <f t="shared" si="6"/>
        <v>0</v>
      </c>
      <c r="R23" s="183" t="str">
        <f t="shared" si="7"/>
        <v>-</v>
      </c>
      <c r="S23" s="18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03" t="s">
        <v>57</v>
      </c>
      <c r="B24" s="204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7" t="str">
        <f t="shared" si="0"/>
        <v>-</v>
      </c>
      <c r="G24" s="81" t="str">
        <f>input3!AF24</f>
        <v>0</v>
      </c>
      <c r="H24" s="172" t="str">
        <f t="shared" si="1"/>
        <v>เสี่ยง/มีปัญหา</v>
      </c>
      <c r="I24" s="175" t="str">
        <f>input3!AI24</f>
        <v>0</v>
      </c>
      <c r="J24" s="172" t="str">
        <f t="shared" si="2"/>
        <v>เสี่ยง/มีปัญหา</v>
      </c>
      <c r="K24" s="174" t="str">
        <f>input3!AM24</f>
        <v>0</v>
      </c>
      <c r="L24" s="172" t="str">
        <f t="shared" si="3"/>
        <v>เสี่ยง/มีปัญหา</v>
      </c>
      <c r="M24" s="175" t="str">
        <f>input3!AQ24</f>
        <v>0</v>
      </c>
      <c r="N24" s="172" t="str">
        <f t="shared" si="4"/>
        <v>เสี่ยง/มีปัญหา</v>
      </c>
      <c r="O24" s="174" t="str">
        <f>input3!AS24</f>
        <v>0</v>
      </c>
      <c r="P24" s="176" t="str">
        <f t="shared" si="5"/>
        <v>มีจุดแข็ง</v>
      </c>
      <c r="Q24" s="191">
        <f t="shared" si="6"/>
        <v>0</v>
      </c>
      <c r="R24" s="173" t="str">
        <f t="shared" si="7"/>
        <v>-</v>
      </c>
      <c r="S24" s="178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57" t="s">
        <v>58</v>
      </c>
      <c r="B25" s="204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2" t="str">
        <f t="shared" si="0"/>
        <v>-</v>
      </c>
      <c r="G25" s="83" t="str">
        <f>input3!AF25</f>
        <v>0</v>
      </c>
      <c r="H25" s="172" t="str">
        <f t="shared" si="1"/>
        <v>เสี่ยง/มีปัญหา</v>
      </c>
      <c r="I25" s="181" t="str">
        <f>input3!AI25</f>
        <v>0</v>
      </c>
      <c r="J25" s="172" t="str">
        <f t="shared" si="2"/>
        <v>เสี่ยง/มีปัญหา</v>
      </c>
      <c r="K25" s="180" t="str">
        <f>input3!AM25</f>
        <v>0</v>
      </c>
      <c r="L25" s="172" t="str">
        <f t="shared" si="3"/>
        <v>เสี่ยง/มีปัญหา</v>
      </c>
      <c r="M25" s="181" t="str">
        <f>input3!AQ25</f>
        <v>0</v>
      </c>
      <c r="N25" s="172" t="str">
        <f t="shared" si="4"/>
        <v>เสี่ยง/มีปัญหา</v>
      </c>
      <c r="O25" s="180" t="str">
        <f>input3!AS25</f>
        <v>0</v>
      </c>
      <c r="P25" s="176" t="str">
        <f t="shared" si="5"/>
        <v>มีจุดแข็ง</v>
      </c>
      <c r="Q25" s="192">
        <f t="shared" si="6"/>
        <v>0</v>
      </c>
      <c r="R25" s="179" t="str">
        <f t="shared" si="7"/>
        <v>-</v>
      </c>
      <c r="S25" s="178" t="str">
        <f t="shared" si="8"/>
        <v>เสี่ยง/มีปัญหา</v>
      </c>
    </row>
    <row r="26" spans="1:19" s="13" customFormat="1" ht="18" customHeight="1">
      <c r="A26" s="158" t="s">
        <v>59</v>
      </c>
      <c r="B26" s="204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2" t="str">
        <f t="shared" si="0"/>
        <v>-</v>
      </c>
      <c r="G26" s="81" t="str">
        <f>input3!AF26</f>
        <v>0</v>
      </c>
      <c r="H26" s="172" t="str">
        <f t="shared" si="1"/>
        <v>เสี่ยง/มีปัญหา</v>
      </c>
      <c r="I26" s="175" t="str">
        <f>input3!AI26</f>
        <v>0</v>
      </c>
      <c r="J26" s="172" t="str">
        <f t="shared" si="2"/>
        <v>เสี่ยง/มีปัญหา</v>
      </c>
      <c r="K26" s="174" t="str">
        <f>input3!AM26</f>
        <v>0</v>
      </c>
      <c r="L26" s="172" t="str">
        <f t="shared" si="3"/>
        <v>เสี่ยง/มีปัญหา</v>
      </c>
      <c r="M26" s="175" t="str">
        <f>input3!AQ26</f>
        <v>0</v>
      </c>
      <c r="N26" s="172" t="str">
        <f t="shared" si="4"/>
        <v>เสี่ยง/มีปัญหา</v>
      </c>
      <c r="O26" s="174" t="str">
        <f>input3!AS26</f>
        <v>0</v>
      </c>
      <c r="P26" s="176" t="str">
        <f t="shared" si="5"/>
        <v>มีจุดแข็ง</v>
      </c>
      <c r="Q26" s="192">
        <f t="shared" si="6"/>
        <v>0</v>
      </c>
      <c r="R26" s="179" t="str">
        <f t="shared" si="7"/>
        <v>-</v>
      </c>
      <c r="S26" s="178" t="str">
        <f t="shared" si="8"/>
        <v>เสี่ยง/มีปัญหา</v>
      </c>
    </row>
    <row r="27" spans="1:19" s="13" customFormat="1" ht="18" customHeight="1">
      <c r="A27" s="156" t="s">
        <v>0</v>
      </c>
      <c r="B27" s="204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2" t="str">
        <f t="shared" si="0"/>
        <v>-</v>
      </c>
      <c r="G27" s="83" t="str">
        <f>input3!AF27</f>
        <v>0</v>
      </c>
      <c r="H27" s="172" t="str">
        <f t="shared" si="1"/>
        <v>เสี่ยง/มีปัญหา</v>
      </c>
      <c r="I27" s="181" t="str">
        <f>input3!AI27</f>
        <v>0</v>
      </c>
      <c r="J27" s="172" t="str">
        <f t="shared" si="2"/>
        <v>เสี่ยง/มีปัญหา</v>
      </c>
      <c r="K27" s="180" t="str">
        <f>input3!AM27</f>
        <v>0</v>
      </c>
      <c r="L27" s="172" t="str">
        <f t="shared" si="3"/>
        <v>เสี่ยง/มีปัญหา</v>
      </c>
      <c r="M27" s="181" t="str">
        <f>input3!AQ27</f>
        <v>0</v>
      </c>
      <c r="N27" s="172" t="str">
        <f t="shared" si="4"/>
        <v>เสี่ยง/มีปัญหา</v>
      </c>
      <c r="O27" s="180" t="str">
        <f>input3!AS27</f>
        <v>0</v>
      </c>
      <c r="P27" s="176" t="str">
        <f t="shared" si="5"/>
        <v>มีจุดแข็ง</v>
      </c>
      <c r="Q27" s="192">
        <f t="shared" si="6"/>
        <v>0</v>
      </c>
      <c r="R27" s="179" t="str">
        <f t="shared" si="7"/>
        <v>-</v>
      </c>
      <c r="S27" s="178" t="str">
        <f t="shared" si="8"/>
        <v>เสี่ยง/มีปัญหา</v>
      </c>
    </row>
    <row r="28" spans="1:19" s="13" customFormat="1" ht="18" customHeight="1" thickBot="1">
      <c r="A28" s="159" t="s">
        <v>1</v>
      </c>
      <c r="B28" s="205">
        <f>input1!B28</f>
        <v>0</v>
      </c>
      <c r="C28" s="73">
        <f>input1!C28</f>
        <v>0</v>
      </c>
      <c r="D28" s="74">
        <f>input1!D28</f>
        <v>0</v>
      </c>
      <c r="E28" s="75">
        <f>input1!E28</f>
        <v>0</v>
      </c>
      <c r="F28" s="84" t="str">
        <f t="shared" si="0"/>
        <v>-</v>
      </c>
      <c r="G28" s="86" t="str">
        <f>input3!AF28</f>
        <v>0</v>
      </c>
      <c r="H28" s="187" t="str">
        <f t="shared" si="1"/>
        <v>เสี่ยง/มีปัญหา</v>
      </c>
      <c r="I28" s="185" t="str">
        <f>input3!AI28</f>
        <v>0</v>
      </c>
      <c r="J28" s="187" t="str">
        <f t="shared" si="2"/>
        <v>เสี่ยง/มีปัญหา</v>
      </c>
      <c r="K28" s="184" t="str">
        <f>input3!AM28</f>
        <v>0</v>
      </c>
      <c r="L28" s="187" t="str">
        <f t="shared" si="3"/>
        <v>เสี่ยง/มีปัญหา</v>
      </c>
      <c r="M28" s="185" t="str">
        <f>input3!AQ28</f>
        <v>0</v>
      </c>
      <c r="N28" s="187" t="str">
        <f t="shared" si="4"/>
        <v>เสี่ยง/มีปัญหา</v>
      </c>
      <c r="O28" s="184" t="str">
        <f>input3!AS28</f>
        <v>0</v>
      </c>
      <c r="P28" s="188" t="str">
        <f t="shared" si="5"/>
        <v>มีจุดแข็ง</v>
      </c>
      <c r="Q28" s="193">
        <f t="shared" si="6"/>
        <v>0</v>
      </c>
      <c r="R28" s="183" t="str">
        <f t="shared" si="7"/>
        <v>-</v>
      </c>
      <c r="S28" s="189" t="str">
        <f t="shared" si="8"/>
        <v>เสี่ยง/มีปัญหา</v>
      </c>
    </row>
    <row r="29" spans="1:19" s="13" customFormat="1" ht="18" customHeight="1">
      <c r="A29" s="203" t="s">
        <v>2</v>
      </c>
      <c r="B29" s="204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7" t="str">
        <f t="shared" si="0"/>
        <v>-</v>
      </c>
      <c r="G29" s="81" t="str">
        <f>input3!AF29</f>
        <v>0</v>
      </c>
      <c r="H29" s="172" t="str">
        <f t="shared" si="1"/>
        <v>เสี่ยง/มีปัญหา</v>
      </c>
      <c r="I29" s="175" t="str">
        <f>input3!AI29</f>
        <v>0</v>
      </c>
      <c r="J29" s="172" t="str">
        <f t="shared" si="2"/>
        <v>เสี่ยง/มีปัญหา</v>
      </c>
      <c r="K29" s="174" t="str">
        <f>input3!AM29</f>
        <v>0</v>
      </c>
      <c r="L29" s="172" t="str">
        <f t="shared" si="3"/>
        <v>เสี่ยง/มีปัญหา</v>
      </c>
      <c r="M29" s="175" t="str">
        <f>input3!AQ29</f>
        <v>0</v>
      </c>
      <c r="N29" s="172" t="str">
        <f t="shared" si="4"/>
        <v>เสี่ยง/มีปัญหา</v>
      </c>
      <c r="O29" s="174" t="str">
        <f>input3!AS29</f>
        <v>0</v>
      </c>
      <c r="P29" s="176" t="str">
        <f t="shared" si="5"/>
        <v>มีจุดแข็ง</v>
      </c>
      <c r="Q29" s="191">
        <f t="shared" si="6"/>
        <v>0</v>
      </c>
      <c r="R29" s="173" t="str">
        <f t="shared" si="7"/>
        <v>-</v>
      </c>
      <c r="S29" s="178" t="str">
        <f t="shared" si="8"/>
        <v>เสี่ยง/มีปัญหา</v>
      </c>
    </row>
    <row r="30" spans="1:19" s="13" customFormat="1" ht="18" customHeight="1">
      <c r="A30" s="157" t="s">
        <v>3</v>
      </c>
      <c r="B30" s="204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2" t="str">
        <f t="shared" si="0"/>
        <v>-</v>
      </c>
      <c r="G30" s="81" t="str">
        <f>input3!AF30</f>
        <v>0</v>
      </c>
      <c r="H30" s="172" t="str">
        <f t="shared" si="1"/>
        <v>เสี่ยง/มีปัญหา</v>
      </c>
      <c r="I30" s="175" t="str">
        <f>input3!AI30</f>
        <v>0</v>
      </c>
      <c r="J30" s="172" t="str">
        <f t="shared" si="2"/>
        <v>เสี่ยง/มีปัญหา</v>
      </c>
      <c r="K30" s="174" t="str">
        <f>input3!AM30</f>
        <v>0</v>
      </c>
      <c r="L30" s="172" t="str">
        <f t="shared" si="3"/>
        <v>เสี่ยง/มีปัญหา</v>
      </c>
      <c r="M30" s="175" t="str">
        <f>input3!AQ30</f>
        <v>0</v>
      </c>
      <c r="N30" s="172" t="str">
        <f t="shared" si="4"/>
        <v>เสี่ยง/มีปัญหา</v>
      </c>
      <c r="O30" s="174" t="str">
        <f>input3!AS30</f>
        <v>0</v>
      </c>
      <c r="P30" s="176" t="str">
        <f t="shared" si="5"/>
        <v>มีจุดแข็ง</v>
      </c>
      <c r="Q30" s="192">
        <f t="shared" si="6"/>
        <v>0</v>
      </c>
      <c r="R30" s="179" t="str">
        <f t="shared" si="7"/>
        <v>-</v>
      </c>
      <c r="S30" s="178" t="str">
        <f t="shared" si="8"/>
        <v>เสี่ยง/มีปัญหา</v>
      </c>
    </row>
    <row r="31" spans="1:19" s="13" customFormat="1" ht="18" customHeight="1">
      <c r="A31" s="158" t="s">
        <v>4</v>
      </c>
      <c r="B31" s="204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2" t="str">
        <f t="shared" si="0"/>
        <v>-</v>
      </c>
      <c r="G31" s="83" t="str">
        <f>input3!AF31</f>
        <v>0</v>
      </c>
      <c r="H31" s="172" t="str">
        <f t="shared" si="1"/>
        <v>เสี่ยง/มีปัญหา</v>
      </c>
      <c r="I31" s="181" t="str">
        <f>input3!AI31</f>
        <v>0</v>
      </c>
      <c r="J31" s="172" t="str">
        <f t="shared" si="2"/>
        <v>เสี่ยง/มีปัญหา</v>
      </c>
      <c r="K31" s="180" t="str">
        <f>input3!AM31</f>
        <v>0</v>
      </c>
      <c r="L31" s="172" t="str">
        <f t="shared" si="3"/>
        <v>เสี่ยง/มีปัญหา</v>
      </c>
      <c r="M31" s="181" t="str">
        <f>input3!AQ31</f>
        <v>0</v>
      </c>
      <c r="N31" s="172" t="str">
        <f t="shared" si="4"/>
        <v>เสี่ยง/มีปัญหา</v>
      </c>
      <c r="O31" s="180" t="str">
        <f>input3!AS31</f>
        <v>0</v>
      </c>
      <c r="P31" s="176" t="str">
        <f t="shared" si="5"/>
        <v>มีจุดแข็ง</v>
      </c>
      <c r="Q31" s="192">
        <f t="shared" si="6"/>
        <v>0</v>
      </c>
      <c r="R31" s="179" t="str">
        <f t="shared" si="7"/>
        <v>-</v>
      </c>
      <c r="S31" s="178" t="str">
        <f t="shared" si="8"/>
        <v>เสี่ยง/มีปัญหา</v>
      </c>
    </row>
    <row r="32" spans="1:19" s="13" customFormat="1" ht="18" customHeight="1">
      <c r="A32" s="156" t="s">
        <v>5</v>
      </c>
      <c r="B32" s="204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2" t="str">
        <f t="shared" si="0"/>
        <v>-</v>
      </c>
      <c r="G32" s="81" t="str">
        <f>input3!AF32</f>
        <v>0</v>
      </c>
      <c r="H32" s="172" t="str">
        <f t="shared" si="1"/>
        <v>เสี่ยง/มีปัญหา</v>
      </c>
      <c r="I32" s="175" t="str">
        <f>input3!AI32</f>
        <v>0</v>
      </c>
      <c r="J32" s="172" t="str">
        <f t="shared" si="2"/>
        <v>เสี่ยง/มีปัญหา</v>
      </c>
      <c r="K32" s="174" t="str">
        <f>input3!AM32</f>
        <v>0</v>
      </c>
      <c r="L32" s="172" t="str">
        <f t="shared" si="3"/>
        <v>เสี่ยง/มีปัญหา</v>
      </c>
      <c r="M32" s="175" t="str">
        <f>input3!AQ32</f>
        <v>0</v>
      </c>
      <c r="N32" s="172" t="str">
        <f t="shared" si="4"/>
        <v>เสี่ยง/มีปัญหา</v>
      </c>
      <c r="O32" s="174" t="str">
        <f>input3!AS32</f>
        <v>0</v>
      </c>
      <c r="P32" s="176" t="str">
        <f t="shared" si="5"/>
        <v>มีจุดแข็ง</v>
      </c>
      <c r="Q32" s="192">
        <f t="shared" si="6"/>
        <v>0</v>
      </c>
      <c r="R32" s="179" t="str">
        <f t="shared" si="7"/>
        <v>-</v>
      </c>
      <c r="S32" s="178" t="str">
        <f t="shared" si="8"/>
        <v>เสี่ยง/มีปัญหา</v>
      </c>
    </row>
    <row r="33" spans="1:19" s="13" customFormat="1" ht="18" customHeight="1" thickBot="1">
      <c r="A33" s="159" t="s">
        <v>6</v>
      </c>
      <c r="B33" s="205">
        <f>input1!B33</f>
        <v>0</v>
      </c>
      <c r="C33" s="73">
        <f>input1!C33</f>
        <v>0</v>
      </c>
      <c r="D33" s="74">
        <f>input1!D33</f>
        <v>0</v>
      </c>
      <c r="E33" s="75">
        <f>input1!E33</f>
        <v>0</v>
      </c>
      <c r="F33" s="84" t="str">
        <f t="shared" si="0"/>
        <v>-</v>
      </c>
      <c r="G33" s="86" t="str">
        <f>input3!AF33</f>
        <v>0</v>
      </c>
      <c r="H33" s="187" t="str">
        <f t="shared" si="1"/>
        <v>เสี่ยง/มีปัญหา</v>
      </c>
      <c r="I33" s="185" t="str">
        <f>input3!AI33</f>
        <v>0</v>
      </c>
      <c r="J33" s="187" t="str">
        <f t="shared" si="2"/>
        <v>เสี่ยง/มีปัญหา</v>
      </c>
      <c r="K33" s="184" t="str">
        <f>input3!AM33</f>
        <v>0</v>
      </c>
      <c r="L33" s="187" t="str">
        <f t="shared" si="3"/>
        <v>เสี่ยง/มีปัญหา</v>
      </c>
      <c r="M33" s="185" t="str">
        <f>input3!AQ33</f>
        <v>0</v>
      </c>
      <c r="N33" s="187" t="str">
        <f t="shared" si="4"/>
        <v>เสี่ยง/มีปัญหา</v>
      </c>
      <c r="O33" s="184" t="str">
        <f>input3!AS33</f>
        <v>0</v>
      </c>
      <c r="P33" s="188" t="str">
        <f t="shared" si="5"/>
        <v>มีจุดแข็ง</v>
      </c>
      <c r="Q33" s="193">
        <f t="shared" si="6"/>
        <v>0</v>
      </c>
      <c r="R33" s="183" t="str">
        <f t="shared" si="7"/>
        <v>-</v>
      </c>
      <c r="S33" s="189" t="str">
        <f t="shared" si="8"/>
        <v>เสี่ยง/มีปัญหา</v>
      </c>
    </row>
    <row r="34" spans="1:19" s="13" customFormat="1" ht="18" customHeight="1">
      <c r="A34" s="203" t="s">
        <v>7</v>
      </c>
      <c r="B34" s="204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7" t="str">
        <f t="shared" si="0"/>
        <v>-</v>
      </c>
      <c r="G34" s="81" t="str">
        <f>input3!AF34</f>
        <v>0</v>
      </c>
      <c r="H34" s="172" t="str">
        <f t="shared" si="1"/>
        <v>เสี่ยง/มีปัญหา</v>
      </c>
      <c r="I34" s="175" t="str">
        <f>input3!AI34</f>
        <v>0</v>
      </c>
      <c r="J34" s="172" t="str">
        <f t="shared" si="2"/>
        <v>เสี่ยง/มีปัญหา</v>
      </c>
      <c r="K34" s="174" t="str">
        <f>input3!AM34</f>
        <v>0</v>
      </c>
      <c r="L34" s="172" t="str">
        <f t="shared" si="3"/>
        <v>เสี่ยง/มีปัญหา</v>
      </c>
      <c r="M34" s="175" t="str">
        <f>input3!AQ34</f>
        <v>0</v>
      </c>
      <c r="N34" s="172" t="str">
        <f t="shared" si="4"/>
        <v>เสี่ยง/มีปัญหา</v>
      </c>
      <c r="O34" s="174" t="str">
        <f>input3!AS34</f>
        <v>0</v>
      </c>
      <c r="P34" s="176" t="str">
        <f t="shared" si="5"/>
        <v>มีจุดแข็ง</v>
      </c>
      <c r="Q34" s="191">
        <f t="shared" si="6"/>
        <v>0</v>
      </c>
      <c r="R34" s="173" t="str">
        <f t="shared" si="7"/>
        <v>-</v>
      </c>
      <c r="S34" s="178" t="str">
        <f t="shared" si="8"/>
        <v>เสี่ยง/มีปัญหา</v>
      </c>
    </row>
    <row r="35" spans="1:19" s="13" customFormat="1" ht="18" customHeight="1">
      <c r="A35" s="157" t="s">
        <v>8</v>
      </c>
      <c r="B35" s="204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2" t="str">
        <f t="shared" si="0"/>
        <v>-</v>
      </c>
      <c r="G35" s="83" t="str">
        <f>input3!AF35</f>
        <v>0</v>
      </c>
      <c r="H35" s="172" t="str">
        <f t="shared" si="1"/>
        <v>เสี่ยง/มีปัญหา</v>
      </c>
      <c r="I35" s="181" t="str">
        <f>input3!AI35</f>
        <v>0</v>
      </c>
      <c r="J35" s="172" t="str">
        <f t="shared" si="2"/>
        <v>เสี่ยง/มีปัญหา</v>
      </c>
      <c r="K35" s="180" t="str">
        <f>input3!AM35</f>
        <v>0</v>
      </c>
      <c r="L35" s="172" t="str">
        <f t="shared" si="3"/>
        <v>เสี่ยง/มีปัญหา</v>
      </c>
      <c r="M35" s="181" t="str">
        <f>input3!AQ35</f>
        <v>0</v>
      </c>
      <c r="N35" s="172" t="str">
        <f t="shared" si="4"/>
        <v>เสี่ยง/มีปัญหา</v>
      </c>
      <c r="O35" s="180" t="str">
        <f>input3!AS35</f>
        <v>0</v>
      </c>
      <c r="P35" s="176" t="str">
        <f t="shared" si="5"/>
        <v>มีจุดแข็ง</v>
      </c>
      <c r="Q35" s="192">
        <f t="shared" si="6"/>
        <v>0</v>
      </c>
      <c r="R35" s="179" t="str">
        <f t="shared" si="7"/>
        <v>-</v>
      </c>
      <c r="S35" s="178" t="str">
        <f t="shared" si="8"/>
        <v>เสี่ยง/มีปัญหา</v>
      </c>
    </row>
    <row r="36" spans="1:19" s="13" customFormat="1" ht="18" customHeight="1">
      <c r="A36" s="158" t="s">
        <v>9</v>
      </c>
      <c r="B36" s="204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2" t="str">
        <f t="shared" si="0"/>
        <v>-</v>
      </c>
      <c r="G36" s="81" t="str">
        <f>input3!AF36</f>
        <v>0</v>
      </c>
      <c r="H36" s="172" t="str">
        <f t="shared" si="1"/>
        <v>เสี่ยง/มีปัญหา</v>
      </c>
      <c r="I36" s="175" t="str">
        <f>input3!AI36</f>
        <v>0</v>
      </c>
      <c r="J36" s="172" t="str">
        <f t="shared" si="2"/>
        <v>เสี่ยง/มีปัญหา</v>
      </c>
      <c r="K36" s="174" t="str">
        <f>input3!AM36</f>
        <v>0</v>
      </c>
      <c r="L36" s="172" t="str">
        <f t="shared" si="3"/>
        <v>เสี่ยง/มีปัญหา</v>
      </c>
      <c r="M36" s="175" t="str">
        <f>input3!AQ36</f>
        <v>0</v>
      </c>
      <c r="N36" s="172" t="str">
        <f t="shared" si="4"/>
        <v>เสี่ยง/มีปัญหา</v>
      </c>
      <c r="O36" s="174" t="str">
        <f>input3!AS36</f>
        <v>0</v>
      </c>
      <c r="P36" s="176" t="str">
        <f t="shared" si="5"/>
        <v>มีจุดแข็ง</v>
      </c>
      <c r="Q36" s="192">
        <f t="shared" si="6"/>
        <v>0</v>
      </c>
      <c r="R36" s="179" t="str">
        <f t="shared" si="7"/>
        <v>-</v>
      </c>
      <c r="S36" s="178" t="str">
        <f t="shared" si="8"/>
        <v>เสี่ยง/มีปัญหา</v>
      </c>
    </row>
    <row r="37" spans="1:19" s="13" customFormat="1" ht="18" customHeight="1">
      <c r="A37" s="156" t="s">
        <v>10</v>
      </c>
      <c r="B37" s="204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2" t="str">
        <f t="shared" si="0"/>
        <v>-</v>
      </c>
      <c r="G37" s="83" t="str">
        <f>input3!AF37</f>
        <v>0</v>
      </c>
      <c r="H37" s="172" t="str">
        <f t="shared" si="1"/>
        <v>เสี่ยง/มีปัญหา</v>
      </c>
      <c r="I37" s="181" t="str">
        <f>input3!AI37</f>
        <v>0</v>
      </c>
      <c r="J37" s="172" t="str">
        <f t="shared" si="2"/>
        <v>เสี่ยง/มีปัญหา</v>
      </c>
      <c r="K37" s="180" t="str">
        <f>input3!AM37</f>
        <v>0</v>
      </c>
      <c r="L37" s="172" t="str">
        <f t="shared" si="3"/>
        <v>เสี่ยง/มีปัญหา</v>
      </c>
      <c r="M37" s="181" t="str">
        <f>input3!AQ37</f>
        <v>0</v>
      </c>
      <c r="N37" s="172" t="str">
        <f t="shared" si="4"/>
        <v>เสี่ยง/มีปัญหา</v>
      </c>
      <c r="O37" s="180" t="str">
        <f>input3!AS37</f>
        <v>0</v>
      </c>
      <c r="P37" s="176" t="str">
        <f t="shared" si="5"/>
        <v>มีจุดแข็ง</v>
      </c>
      <c r="Q37" s="192">
        <f t="shared" si="6"/>
        <v>0</v>
      </c>
      <c r="R37" s="179" t="str">
        <f t="shared" si="7"/>
        <v>-</v>
      </c>
      <c r="S37" s="178" t="str">
        <f t="shared" si="8"/>
        <v>เสี่ยง/มีปัญหา</v>
      </c>
    </row>
    <row r="38" spans="1:19" s="13" customFormat="1" ht="18" customHeight="1" thickBot="1">
      <c r="A38" s="159" t="s">
        <v>11</v>
      </c>
      <c r="B38" s="205">
        <f>input1!B38</f>
        <v>0</v>
      </c>
      <c r="C38" s="73">
        <f>input1!C38</f>
        <v>0</v>
      </c>
      <c r="D38" s="74">
        <f>input1!D38</f>
        <v>0</v>
      </c>
      <c r="E38" s="75">
        <f>input1!E38</f>
        <v>0</v>
      </c>
      <c r="F38" s="84" t="str">
        <f t="shared" si="0"/>
        <v>-</v>
      </c>
      <c r="G38" s="86" t="str">
        <f>input3!AF38</f>
        <v>0</v>
      </c>
      <c r="H38" s="187" t="str">
        <f t="shared" si="1"/>
        <v>เสี่ยง/มีปัญหา</v>
      </c>
      <c r="I38" s="185" t="str">
        <f>input3!AI38</f>
        <v>0</v>
      </c>
      <c r="J38" s="187" t="str">
        <f t="shared" si="2"/>
        <v>เสี่ยง/มีปัญหา</v>
      </c>
      <c r="K38" s="184" t="str">
        <f>input3!AM38</f>
        <v>0</v>
      </c>
      <c r="L38" s="187" t="str">
        <f t="shared" si="3"/>
        <v>เสี่ยง/มีปัญหา</v>
      </c>
      <c r="M38" s="185" t="str">
        <f>input3!AQ38</f>
        <v>0</v>
      </c>
      <c r="N38" s="187" t="str">
        <f t="shared" si="4"/>
        <v>เสี่ยง/มีปัญหา</v>
      </c>
      <c r="O38" s="184" t="str">
        <f>input3!AS38</f>
        <v>0</v>
      </c>
      <c r="P38" s="188" t="str">
        <f t="shared" si="5"/>
        <v>มีจุดแข็ง</v>
      </c>
      <c r="Q38" s="193">
        <f t="shared" si="6"/>
        <v>0</v>
      </c>
      <c r="R38" s="183" t="str">
        <f t="shared" si="7"/>
        <v>-</v>
      </c>
      <c r="S38" s="189" t="str">
        <f t="shared" si="8"/>
        <v>เสี่ยง/มีปัญหา</v>
      </c>
    </row>
    <row r="39" spans="1:19" s="13" customFormat="1" ht="18" customHeight="1">
      <c r="A39" s="203" t="s">
        <v>12</v>
      </c>
      <c r="B39" s="204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7" t="str">
        <f t="shared" si="0"/>
        <v>-</v>
      </c>
      <c r="G39" s="81" t="str">
        <f>input3!AF39</f>
        <v>0</v>
      </c>
      <c r="H39" s="172" t="str">
        <f t="shared" si="1"/>
        <v>เสี่ยง/มีปัญหา</v>
      </c>
      <c r="I39" s="175" t="str">
        <f>input3!AI39</f>
        <v>0</v>
      </c>
      <c r="J39" s="172" t="str">
        <f t="shared" si="2"/>
        <v>เสี่ยง/มีปัญหา</v>
      </c>
      <c r="K39" s="174" t="str">
        <f>input3!AM39</f>
        <v>0</v>
      </c>
      <c r="L39" s="172" t="str">
        <f t="shared" si="3"/>
        <v>เสี่ยง/มีปัญหา</v>
      </c>
      <c r="M39" s="175" t="str">
        <f>input3!AQ39</f>
        <v>0</v>
      </c>
      <c r="N39" s="172" t="str">
        <f t="shared" si="4"/>
        <v>เสี่ยง/มีปัญหา</v>
      </c>
      <c r="O39" s="174" t="str">
        <f>input3!AS39</f>
        <v>0</v>
      </c>
      <c r="P39" s="176" t="str">
        <f t="shared" si="5"/>
        <v>มีจุดแข็ง</v>
      </c>
      <c r="Q39" s="191">
        <f t="shared" si="6"/>
        <v>0</v>
      </c>
      <c r="R39" s="173" t="str">
        <f t="shared" si="7"/>
        <v>-</v>
      </c>
      <c r="S39" s="178" t="str">
        <f t="shared" si="8"/>
        <v>เสี่ยง/มีปัญหา</v>
      </c>
    </row>
    <row r="40" spans="1:19" s="13" customFormat="1" ht="18" customHeight="1">
      <c r="A40" s="157" t="s">
        <v>13</v>
      </c>
      <c r="B40" s="204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2" t="str">
        <f t="shared" si="0"/>
        <v>-</v>
      </c>
      <c r="G40" s="81" t="str">
        <f>input3!AF40</f>
        <v>0</v>
      </c>
      <c r="H40" s="172" t="str">
        <f t="shared" si="1"/>
        <v>เสี่ยง/มีปัญหา</v>
      </c>
      <c r="I40" s="175" t="str">
        <f>input3!AI40</f>
        <v>0</v>
      </c>
      <c r="J40" s="172" t="str">
        <f t="shared" si="2"/>
        <v>เสี่ยง/มีปัญหา</v>
      </c>
      <c r="K40" s="174" t="str">
        <f>input3!AM40</f>
        <v>0</v>
      </c>
      <c r="L40" s="172" t="str">
        <f t="shared" si="3"/>
        <v>เสี่ยง/มีปัญหา</v>
      </c>
      <c r="M40" s="175" t="str">
        <f>input3!AQ40</f>
        <v>0</v>
      </c>
      <c r="N40" s="172" t="str">
        <f t="shared" si="4"/>
        <v>เสี่ยง/มีปัญหา</v>
      </c>
      <c r="O40" s="174" t="str">
        <f>input3!AS40</f>
        <v>0</v>
      </c>
      <c r="P40" s="176" t="str">
        <f t="shared" si="5"/>
        <v>มีจุดแข็ง</v>
      </c>
      <c r="Q40" s="192">
        <f t="shared" si="6"/>
        <v>0</v>
      </c>
      <c r="R40" s="179" t="str">
        <f t="shared" si="7"/>
        <v>-</v>
      </c>
      <c r="S40" s="178" t="str">
        <f t="shared" si="8"/>
        <v>เสี่ยง/มีปัญหา</v>
      </c>
    </row>
    <row r="41" spans="1:19" s="13" customFormat="1" ht="18" customHeight="1">
      <c r="A41" s="158" t="s">
        <v>14</v>
      </c>
      <c r="B41" s="204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2" t="str">
        <f t="shared" si="0"/>
        <v>-</v>
      </c>
      <c r="G41" s="83" t="str">
        <f>input3!AF41</f>
        <v>0</v>
      </c>
      <c r="H41" s="172" t="str">
        <f t="shared" si="1"/>
        <v>เสี่ยง/มีปัญหา</v>
      </c>
      <c r="I41" s="181" t="str">
        <f>input3!AI41</f>
        <v>0</v>
      </c>
      <c r="J41" s="172" t="str">
        <f t="shared" si="2"/>
        <v>เสี่ยง/มีปัญหา</v>
      </c>
      <c r="K41" s="180" t="str">
        <f>input3!AM41</f>
        <v>0</v>
      </c>
      <c r="L41" s="172" t="str">
        <f t="shared" si="3"/>
        <v>เสี่ยง/มีปัญหา</v>
      </c>
      <c r="M41" s="181" t="str">
        <f>input3!AQ41</f>
        <v>0</v>
      </c>
      <c r="N41" s="172" t="str">
        <f t="shared" si="4"/>
        <v>เสี่ยง/มีปัญหา</v>
      </c>
      <c r="O41" s="180" t="str">
        <f>input3!AS41</f>
        <v>0</v>
      </c>
      <c r="P41" s="176" t="str">
        <f t="shared" si="5"/>
        <v>มีจุดแข็ง</v>
      </c>
      <c r="Q41" s="192">
        <f t="shared" si="6"/>
        <v>0</v>
      </c>
      <c r="R41" s="179" t="str">
        <f t="shared" si="7"/>
        <v>-</v>
      </c>
      <c r="S41" s="178" t="str">
        <f t="shared" si="8"/>
        <v>เสี่ยง/มีปัญหา</v>
      </c>
    </row>
    <row r="42" spans="1:19" s="13" customFormat="1" ht="18" customHeight="1">
      <c r="A42" s="156" t="s">
        <v>15</v>
      </c>
      <c r="B42" s="204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2" t="str">
        <f t="shared" si="0"/>
        <v>-</v>
      </c>
      <c r="G42" s="81" t="str">
        <f>input3!AF42</f>
        <v>0</v>
      </c>
      <c r="H42" s="172" t="str">
        <f t="shared" si="1"/>
        <v>เสี่ยง/มีปัญหา</v>
      </c>
      <c r="I42" s="175" t="str">
        <f>input3!AI42</f>
        <v>0</v>
      </c>
      <c r="J42" s="172" t="str">
        <f t="shared" si="2"/>
        <v>เสี่ยง/มีปัญหา</v>
      </c>
      <c r="K42" s="174" t="str">
        <f>input3!AM42</f>
        <v>0</v>
      </c>
      <c r="L42" s="172" t="str">
        <f t="shared" si="3"/>
        <v>เสี่ยง/มีปัญหา</v>
      </c>
      <c r="M42" s="175" t="str">
        <f>input3!AQ42</f>
        <v>0</v>
      </c>
      <c r="N42" s="172" t="str">
        <f t="shared" si="4"/>
        <v>เสี่ยง/มีปัญหา</v>
      </c>
      <c r="O42" s="174" t="str">
        <f>input3!AS42</f>
        <v>0</v>
      </c>
      <c r="P42" s="176" t="str">
        <f t="shared" si="5"/>
        <v>มีจุดแข็ง</v>
      </c>
      <c r="Q42" s="192">
        <f t="shared" si="6"/>
        <v>0</v>
      </c>
      <c r="R42" s="179" t="str">
        <f t="shared" si="7"/>
        <v>-</v>
      </c>
      <c r="S42" s="178" t="str">
        <f t="shared" si="8"/>
        <v>เสี่ยง/มีปัญหา</v>
      </c>
    </row>
    <row r="43" spans="1:19" s="13" customFormat="1" ht="18" customHeight="1" thickBot="1">
      <c r="A43" s="159" t="s">
        <v>16</v>
      </c>
      <c r="B43" s="205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2" t="str">
        <f t="shared" si="0"/>
        <v>-</v>
      </c>
      <c r="G43" s="83" t="str">
        <f>input3!AF43</f>
        <v>0</v>
      </c>
      <c r="H43" s="172" t="str">
        <f t="shared" si="1"/>
        <v>เสี่ยง/มีปัญหา</v>
      </c>
      <c r="I43" s="181" t="str">
        <f>input3!AI43</f>
        <v>0</v>
      </c>
      <c r="J43" s="172" t="str">
        <f t="shared" si="2"/>
        <v>เสี่ยง/มีปัญหา</v>
      </c>
      <c r="K43" s="180" t="str">
        <f>input3!AM43</f>
        <v>0</v>
      </c>
      <c r="L43" s="172" t="str">
        <f t="shared" si="3"/>
        <v>เสี่ยง/มีปัญหา</v>
      </c>
      <c r="M43" s="181" t="str">
        <f>input3!AQ43</f>
        <v>0</v>
      </c>
      <c r="N43" s="172" t="str">
        <f t="shared" si="4"/>
        <v>เสี่ยง/มีปัญหา</v>
      </c>
      <c r="O43" s="180" t="str">
        <f>input3!AS43</f>
        <v>0</v>
      </c>
      <c r="P43" s="176" t="str">
        <f t="shared" si="5"/>
        <v>มีจุดแข็ง</v>
      </c>
      <c r="Q43" s="192">
        <f aca="true" t="shared" si="9" ref="Q43:Q53">G43+I43+K43+M43+O43</f>
        <v>0</v>
      </c>
      <c r="R43" s="179" t="str">
        <f t="shared" si="7"/>
        <v>-</v>
      </c>
      <c r="S43" s="178" t="str">
        <f t="shared" si="8"/>
        <v>เสี่ยง/มีปัญหา</v>
      </c>
    </row>
    <row r="44" spans="1:19" s="13" customFormat="1" ht="18" customHeight="1" thickBot="1">
      <c r="A44" s="206" t="s">
        <v>60</v>
      </c>
      <c r="B44" s="205">
        <f>input1!B44</f>
        <v>0</v>
      </c>
      <c r="C44" s="73">
        <f>input1!C44</f>
        <v>0</v>
      </c>
      <c r="D44" s="74">
        <f>input1!D44</f>
        <v>0</v>
      </c>
      <c r="E44" s="75">
        <f>input1!E44</f>
        <v>0</v>
      </c>
      <c r="F44" s="84" t="str">
        <f t="shared" si="0"/>
        <v>-</v>
      </c>
      <c r="G44" s="163" t="str">
        <f>input3!AF44</f>
        <v>0</v>
      </c>
      <c r="H44" s="187" t="str">
        <f t="shared" si="1"/>
        <v>เสี่ยง/มีปัญหา</v>
      </c>
      <c r="I44" s="185" t="str">
        <f>input3!AI44</f>
        <v>0</v>
      </c>
      <c r="J44" s="187" t="str">
        <f t="shared" si="2"/>
        <v>เสี่ยง/มีปัญหา</v>
      </c>
      <c r="K44" s="184" t="str">
        <f>input3!AM44</f>
        <v>0</v>
      </c>
      <c r="L44" s="187" t="str">
        <f t="shared" si="3"/>
        <v>เสี่ยง/มีปัญหา</v>
      </c>
      <c r="M44" s="185" t="str">
        <f>input3!AQ44</f>
        <v>0</v>
      </c>
      <c r="N44" s="187" t="str">
        <f t="shared" si="4"/>
        <v>เสี่ยง/มีปัญหา</v>
      </c>
      <c r="O44" s="184" t="str">
        <f>input3!AS44</f>
        <v>0</v>
      </c>
      <c r="P44" s="188" t="str">
        <f t="shared" si="5"/>
        <v>มีจุดแข็ง</v>
      </c>
      <c r="Q44" s="193">
        <f t="shared" si="9"/>
        <v>0</v>
      </c>
      <c r="R44" s="183" t="str">
        <f t="shared" si="7"/>
        <v>-</v>
      </c>
      <c r="S44" s="189" t="str">
        <f t="shared" si="8"/>
        <v>เสี่ยง/มีปัญหา</v>
      </c>
    </row>
    <row r="45" spans="1:19" ht="18" customHeight="1" thickBot="1">
      <c r="A45" s="203" t="s">
        <v>82</v>
      </c>
      <c r="B45" s="205">
        <f>input1!B45</f>
        <v>0</v>
      </c>
      <c r="C45" s="73">
        <f>input1!C45</f>
        <v>0</v>
      </c>
      <c r="D45" s="74">
        <f>input1!D45</f>
        <v>0</v>
      </c>
      <c r="E45" s="75">
        <f>input1!E45</f>
        <v>0</v>
      </c>
      <c r="F45" s="84" t="str">
        <f t="shared" si="0"/>
        <v>-</v>
      </c>
      <c r="G45" s="163" t="str">
        <f>input3!AF45</f>
        <v>0</v>
      </c>
      <c r="H45" s="187" t="str">
        <f t="shared" si="1"/>
        <v>เสี่ยง/มีปัญหา</v>
      </c>
      <c r="I45" s="185" t="str">
        <f>input3!AI45</f>
        <v>0</v>
      </c>
      <c r="J45" s="187" t="str">
        <f t="shared" si="2"/>
        <v>เสี่ยง/มีปัญหา</v>
      </c>
      <c r="K45" s="184" t="str">
        <f>input3!AM45</f>
        <v>0</v>
      </c>
      <c r="L45" s="187" t="str">
        <f t="shared" si="3"/>
        <v>เสี่ยง/มีปัญหา</v>
      </c>
      <c r="M45" s="185" t="str">
        <f>input3!AQ45</f>
        <v>0</v>
      </c>
      <c r="N45" s="187" t="str">
        <f t="shared" si="4"/>
        <v>เสี่ยง/มีปัญหา</v>
      </c>
      <c r="O45" s="184" t="str">
        <f>input3!AS45</f>
        <v>0</v>
      </c>
      <c r="P45" s="188" t="str">
        <f t="shared" si="5"/>
        <v>มีจุดแข็ง</v>
      </c>
      <c r="Q45" s="193">
        <f t="shared" si="9"/>
        <v>0</v>
      </c>
      <c r="R45" s="183" t="str">
        <f t="shared" si="7"/>
        <v>-</v>
      </c>
      <c r="S45" s="189" t="str">
        <f t="shared" si="8"/>
        <v>เสี่ยง/มีปัญหา</v>
      </c>
    </row>
    <row r="46" spans="1:19" ht="18" customHeight="1" thickBot="1">
      <c r="A46" s="157" t="s">
        <v>83</v>
      </c>
      <c r="B46" s="205">
        <f>input1!B46</f>
        <v>0</v>
      </c>
      <c r="C46" s="73">
        <f>input1!C46</f>
        <v>0</v>
      </c>
      <c r="D46" s="74">
        <f>input1!D46</f>
        <v>0</v>
      </c>
      <c r="E46" s="75">
        <f>input1!E46</f>
        <v>0</v>
      </c>
      <c r="F46" s="84" t="str">
        <f aca="true" t="shared" si="10" ref="F46:F53">IF(E46=1,"ชาย",IF(E46=2,"หญิง","-"))</f>
        <v>-</v>
      </c>
      <c r="G46" s="163" t="str">
        <f>input3!AF46</f>
        <v>0</v>
      </c>
      <c r="H46" s="187" t="str">
        <f t="shared" si="1"/>
        <v>เสี่ยง/มีปัญหา</v>
      </c>
      <c r="I46" s="185" t="str">
        <f>input3!AI46</f>
        <v>0</v>
      </c>
      <c r="J46" s="187" t="str">
        <f t="shared" si="2"/>
        <v>เสี่ยง/มีปัญหา</v>
      </c>
      <c r="K46" s="184" t="str">
        <f>input3!AM46</f>
        <v>0</v>
      </c>
      <c r="L46" s="187" t="str">
        <f t="shared" si="3"/>
        <v>เสี่ยง/มีปัญหา</v>
      </c>
      <c r="M46" s="185" t="str">
        <f>input3!AQ46</f>
        <v>0</v>
      </c>
      <c r="N46" s="187" t="str">
        <f t="shared" si="4"/>
        <v>เสี่ยง/มีปัญหา</v>
      </c>
      <c r="O46" s="184" t="str">
        <f>input3!AS46</f>
        <v>0</v>
      </c>
      <c r="P46" s="188" t="str">
        <f t="shared" si="5"/>
        <v>มีจุดแข็ง</v>
      </c>
      <c r="Q46" s="193">
        <f t="shared" si="9"/>
        <v>0</v>
      </c>
      <c r="R46" s="183" t="str">
        <f t="shared" si="7"/>
        <v>-</v>
      </c>
      <c r="S46" s="189" t="str">
        <f t="shared" si="8"/>
        <v>เสี่ยง/มีปัญหา</v>
      </c>
    </row>
    <row r="47" spans="1:19" ht="18" customHeight="1" thickBot="1">
      <c r="A47" s="158" t="s">
        <v>84</v>
      </c>
      <c r="B47" s="205">
        <f>input1!B47</f>
        <v>0</v>
      </c>
      <c r="C47" s="73">
        <f>input1!C47</f>
        <v>0</v>
      </c>
      <c r="D47" s="74">
        <f>input1!D47</f>
        <v>0</v>
      </c>
      <c r="E47" s="75">
        <f>input1!E47</f>
        <v>0</v>
      </c>
      <c r="F47" s="84" t="str">
        <f t="shared" si="10"/>
        <v>-</v>
      </c>
      <c r="G47" s="163" t="str">
        <f>input3!AF47</f>
        <v>0</v>
      </c>
      <c r="H47" s="187" t="str">
        <f aca="true" t="shared" si="11" ref="H47:H53">IF(G47&gt;10,"เสี่ยง/มีปัญหา","ปกติ")</f>
        <v>เสี่ยง/มีปัญหา</v>
      </c>
      <c r="I47" s="185" t="str">
        <f>input3!AI47</f>
        <v>0</v>
      </c>
      <c r="J47" s="187" t="str">
        <f aca="true" t="shared" si="12" ref="J47:J53">IF(I47&gt;9,"เสี่ยง/มีปัญหา","ปกติ")</f>
        <v>เสี่ยง/มีปัญหา</v>
      </c>
      <c r="K47" s="184" t="str">
        <f>input3!AM47</f>
        <v>0</v>
      </c>
      <c r="L47" s="187" t="str">
        <f aca="true" t="shared" si="13" ref="L47:L53">IF(K47&gt;10,"เสี่ยง/มีปัญหา","ปกติ")</f>
        <v>เสี่ยง/มีปัญหา</v>
      </c>
      <c r="M47" s="185" t="str">
        <f>input3!AQ47</f>
        <v>0</v>
      </c>
      <c r="N47" s="187" t="str">
        <f aca="true" t="shared" si="14" ref="N47:N53">IF(M47&gt;9,"เสี่ยง/มีปัญหา","ปกติ")</f>
        <v>เสี่ยง/มีปัญหา</v>
      </c>
      <c r="O47" s="184" t="str">
        <f>input3!AS47</f>
        <v>0</v>
      </c>
      <c r="P47" s="188" t="str">
        <f aca="true" t="shared" si="15" ref="P47:P53">IF(O47&gt;10,"มีจุดแข็ง","ไม่มีจุดแข็ง")</f>
        <v>มีจุดแข็ง</v>
      </c>
      <c r="Q47" s="193">
        <f t="shared" si="9"/>
        <v>0</v>
      </c>
      <c r="R47" s="183" t="str">
        <f aca="true" t="shared" si="16" ref="R47:R53">IF(Q47&lt;1,"-",Q47)</f>
        <v>-</v>
      </c>
      <c r="S47" s="18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56" t="s">
        <v>85</v>
      </c>
      <c r="B48" s="205">
        <f>input1!B48</f>
        <v>0</v>
      </c>
      <c r="C48" s="73">
        <f>input1!C48</f>
        <v>0</v>
      </c>
      <c r="D48" s="74">
        <f>input1!D48</f>
        <v>0</v>
      </c>
      <c r="E48" s="75">
        <f>input1!E48</f>
        <v>0</v>
      </c>
      <c r="F48" s="84" t="str">
        <f t="shared" si="10"/>
        <v>-</v>
      </c>
      <c r="G48" s="163" t="str">
        <f>input3!AF48</f>
        <v>0</v>
      </c>
      <c r="H48" s="187" t="str">
        <f t="shared" si="11"/>
        <v>เสี่ยง/มีปัญหา</v>
      </c>
      <c r="I48" s="185" t="str">
        <f>input3!AI48</f>
        <v>0</v>
      </c>
      <c r="J48" s="187" t="str">
        <f t="shared" si="12"/>
        <v>เสี่ยง/มีปัญหา</v>
      </c>
      <c r="K48" s="184" t="str">
        <f>input3!AM48</f>
        <v>0</v>
      </c>
      <c r="L48" s="187" t="str">
        <f t="shared" si="13"/>
        <v>เสี่ยง/มีปัญหา</v>
      </c>
      <c r="M48" s="185" t="str">
        <f>input3!AQ48</f>
        <v>0</v>
      </c>
      <c r="N48" s="187" t="str">
        <f t="shared" si="14"/>
        <v>เสี่ยง/มีปัญหา</v>
      </c>
      <c r="O48" s="184" t="str">
        <f>input3!AS48</f>
        <v>0</v>
      </c>
      <c r="P48" s="188" t="str">
        <f t="shared" si="15"/>
        <v>มีจุดแข็ง</v>
      </c>
      <c r="Q48" s="193">
        <f t="shared" si="9"/>
        <v>0</v>
      </c>
      <c r="R48" s="183" t="str">
        <f t="shared" si="16"/>
        <v>-</v>
      </c>
      <c r="S48" s="189" t="str">
        <f t="shared" si="17"/>
        <v>เสี่ยง/มีปัญหา</v>
      </c>
    </row>
    <row r="49" spans="1:19" ht="18" customHeight="1" thickBot="1">
      <c r="A49" s="159" t="s">
        <v>86</v>
      </c>
      <c r="B49" s="205">
        <f>input1!B49</f>
        <v>0</v>
      </c>
      <c r="C49" s="73">
        <f>input1!C49</f>
        <v>0</v>
      </c>
      <c r="D49" s="74">
        <f>input1!D49</f>
        <v>0</v>
      </c>
      <c r="E49" s="75">
        <f>input1!E49</f>
        <v>0</v>
      </c>
      <c r="F49" s="84" t="str">
        <f t="shared" si="10"/>
        <v>-</v>
      </c>
      <c r="G49" s="163" t="str">
        <f>input3!AF49</f>
        <v>0</v>
      </c>
      <c r="H49" s="187" t="str">
        <f t="shared" si="11"/>
        <v>เสี่ยง/มีปัญหา</v>
      </c>
      <c r="I49" s="185" t="str">
        <f>input3!AI49</f>
        <v>0</v>
      </c>
      <c r="J49" s="187" t="str">
        <f t="shared" si="12"/>
        <v>เสี่ยง/มีปัญหา</v>
      </c>
      <c r="K49" s="184" t="str">
        <f>input3!AM49</f>
        <v>0</v>
      </c>
      <c r="L49" s="187" t="str">
        <f t="shared" si="13"/>
        <v>เสี่ยง/มีปัญหา</v>
      </c>
      <c r="M49" s="185" t="str">
        <f>input3!AQ49</f>
        <v>0</v>
      </c>
      <c r="N49" s="187" t="str">
        <f t="shared" si="14"/>
        <v>เสี่ยง/มีปัญหา</v>
      </c>
      <c r="O49" s="184" t="str">
        <f>input3!AS49</f>
        <v>0</v>
      </c>
      <c r="P49" s="188" t="str">
        <f t="shared" si="15"/>
        <v>มีจุดแข็ง</v>
      </c>
      <c r="Q49" s="193">
        <f t="shared" si="9"/>
        <v>0</v>
      </c>
      <c r="R49" s="183" t="str">
        <f t="shared" si="16"/>
        <v>-</v>
      </c>
      <c r="S49" s="189" t="str">
        <f t="shared" si="17"/>
        <v>เสี่ยง/มีปัญหา</v>
      </c>
    </row>
    <row r="50" spans="1:19" ht="18" customHeight="1" thickBot="1">
      <c r="A50" s="206" t="s">
        <v>87</v>
      </c>
      <c r="B50" s="205">
        <f>input1!B50</f>
        <v>0</v>
      </c>
      <c r="C50" s="73">
        <f>input1!C50</f>
        <v>0</v>
      </c>
      <c r="D50" s="74">
        <f>input1!D50</f>
        <v>0</v>
      </c>
      <c r="E50" s="75">
        <f>input1!E50</f>
        <v>0</v>
      </c>
      <c r="F50" s="84" t="str">
        <f t="shared" si="10"/>
        <v>-</v>
      </c>
      <c r="G50" s="163" t="str">
        <f>input3!AF50</f>
        <v>0</v>
      </c>
      <c r="H50" s="187" t="str">
        <f t="shared" si="11"/>
        <v>เสี่ยง/มีปัญหา</v>
      </c>
      <c r="I50" s="185" t="str">
        <f>input3!AI50</f>
        <v>0</v>
      </c>
      <c r="J50" s="187" t="str">
        <f t="shared" si="12"/>
        <v>เสี่ยง/มีปัญหา</v>
      </c>
      <c r="K50" s="184" t="str">
        <f>input3!AM50</f>
        <v>0</v>
      </c>
      <c r="L50" s="187" t="str">
        <f t="shared" si="13"/>
        <v>เสี่ยง/มีปัญหา</v>
      </c>
      <c r="M50" s="185" t="str">
        <f>input3!AQ50</f>
        <v>0</v>
      </c>
      <c r="N50" s="187" t="str">
        <f t="shared" si="14"/>
        <v>เสี่ยง/มีปัญหา</v>
      </c>
      <c r="O50" s="184" t="str">
        <f>input3!AS50</f>
        <v>0</v>
      </c>
      <c r="P50" s="188" t="str">
        <f t="shared" si="15"/>
        <v>มีจุดแข็ง</v>
      </c>
      <c r="Q50" s="193">
        <f t="shared" si="9"/>
        <v>0</v>
      </c>
      <c r="R50" s="183" t="str">
        <f t="shared" si="16"/>
        <v>-</v>
      </c>
      <c r="S50" s="189" t="str">
        <f t="shared" si="17"/>
        <v>เสี่ยง/มีปัญหา</v>
      </c>
    </row>
    <row r="51" spans="1:19" ht="18" customHeight="1" thickBot="1">
      <c r="A51" s="203" t="s">
        <v>88</v>
      </c>
      <c r="B51" s="205">
        <f>input1!B51</f>
        <v>0</v>
      </c>
      <c r="C51" s="73">
        <f>input1!C51</f>
        <v>0</v>
      </c>
      <c r="D51" s="74">
        <f>input1!D51</f>
        <v>0</v>
      </c>
      <c r="E51" s="75">
        <f>input1!E51</f>
        <v>0</v>
      </c>
      <c r="F51" s="84" t="str">
        <f t="shared" si="10"/>
        <v>-</v>
      </c>
      <c r="G51" s="163" t="str">
        <f>input3!AF51</f>
        <v>0</v>
      </c>
      <c r="H51" s="187" t="str">
        <f t="shared" si="11"/>
        <v>เสี่ยง/มีปัญหา</v>
      </c>
      <c r="I51" s="185" t="str">
        <f>input3!AI51</f>
        <v>0</v>
      </c>
      <c r="J51" s="187" t="str">
        <f t="shared" si="12"/>
        <v>เสี่ยง/มีปัญหา</v>
      </c>
      <c r="K51" s="184" t="str">
        <f>input3!AM51</f>
        <v>0</v>
      </c>
      <c r="L51" s="187" t="str">
        <f t="shared" si="13"/>
        <v>เสี่ยง/มีปัญหา</v>
      </c>
      <c r="M51" s="185" t="str">
        <f>input3!AQ51</f>
        <v>0</v>
      </c>
      <c r="N51" s="187" t="str">
        <f t="shared" si="14"/>
        <v>เสี่ยง/มีปัญหา</v>
      </c>
      <c r="O51" s="184" t="str">
        <f>input3!AS51</f>
        <v>0</v>
      </c>
      <c r="P51" s="188" t="str">
        <f t="shared" si="15"/>
        <v>มีจุดแข็ง</v>
      </c>
      <c r="Q51" s="193">
        <f t="shared" si="9"/>
        <v>0</v>
      </c>
      <c r="R51" s="183" t="str">
        <f t="shared" si="16"/>
        <v>-</v>
      </c>
      <c r="S51" s="189" t="str">
        <f t="shared" si="17"/>
        <v>เสี่ยง/มีปัญหา</v>
      </c>
    </row>
    <row r="52" spans="1:19" ht="18" customHeight="1" thickBot="1">
      <c r="A52" s="157" t="s">
        <v>89</v>
      </c>
      <c r="B52" s="205">
        <f>input1!B52</f>
        <v>0</v>
      </c>
      <c r="C52" s="73">
        <f>input1!C52</f>
        <v>0</v>
      </c>
      <c r="D52" s="74">
        <f>input1!D52</f>
        <v>0</v>
      </c>
      <c r="E52" s="75">
        <f>input1!E52</f>
        <v>0</v>
      </c>
      <c r="F52" s="84" t="str">
        <f t="shared" si="10"/>
        <v>-</v>
      </c>
      <c r="G52" s="163" t="str">
        <f>input3!AF52</f>
        <v>0</v>
      </c>
      <c r="H52" s="187" t="str">
        <f t="shared" si="11"/>
        <v>เสี่ยง/มีปัญหา</v>
      </c>
      <c r="I52" s="185" t="str">
        <f>input3!AI52</f>
        <v>0</v>
      </c>
      <c r="J52" s="187" t="str">
        <f t="shared" si="12"/>
        <v>เสี่ยง/มีปัญหา</v>
      </c>
      <c r="K52" s="184" t="str">
        <f>input3!AM52</f>
        <v>0</v>
      </c>
      <c r="L52" s="187" t="str">
        <f t="shared" si="13"/>
        <v>เสี่ยง/มีปัญหา</v>
      </c>
      <c r="M52" s="185" t="str">
        <f>input3!AQ52</f>
        <v>0</v>
      </c>
      <c r="N52" s="187" t="str">
        <f t="shared" si="14"/>
        <v>เสี่ยง/มีปัญหา</v>
      </c>
      <c r="O52" s="184" t="str">
        <f>input3!AS52</f>
        <v>0</v>
      </c>
      <c r="P52" s="188" t="str">
        <f t="shared" si="15"/>
        <v>มีจุดแข็ง</v>
      </c>
      <c r="Q52" s="193">
        <f t="shared" si="9"/>
        <v>0</v>
      </c>
      <c r="R52" s="183" t="str">
        <f t="shared" si="16"/>
        <v>-</v>
      </c>
      <c r="S52" s="189" t="str">
        <f t="shared" si="17"/>
        <v>เสี่ยง/มีปัญหา</v>
      </c>
    </row>
    <row r="53" spans="1:19" ht="18" customHeight="1" thickBot="1">
      <c r="A53" s="158" t="s">
        <v>90</v>
      </c>
      <c r="B53" s="205">
        <f>input1!B53</f>
        <v>0</v>
      </c>
      <c r="C53" s="73">
        <f>input1!C53</f>
        <v>0</v>
      </c>
      <c r="D53" s="74">
        <f>input1!D53</f>
        <v>0</v>
      </c>
      <c r="E53" s="75">
        <f>input1!E53</f>
        <v>0</v>
      </c>
      <c r="F53" s="84" t="str">
        <f t="shared" si="10"/>
        <v>-</v>
      </c>
      <c r="G53" s="163" t="str">
        <f>input3!AF53</f>
        <v>0</v>
      </c>
      <c r="H53" s="187" t="str">
        <f t="shared" si="11"/>
        <v>เสี่ยง/มีปัญหา</v>
      </c>
      <c r="I53" s="185" t="str">
        <f>input3!AI53</f>
        <v>0</v>
      </c>
      <c r="J53" s="187" t="str">
        <f t="shared" si="12"/>
        <v>เสี่ยง/มีปัญหา</v>
      </c>
      <c r="K53" s="184" t="str">
        <f>input3!AM53</f>
        <v>0</v>
      </c>
      <c r="L53" s="187" t="str">
        <f t="shared" si="13"/>
        <v>เสี่ยง/มีปัญหา</v>
      </c>
      <c r="M53" s="185" t="str">
        <f>input3!AQ53</f>
        <v>0</v>
      </c>
      <c r="N53" s="187" t="str">
        <f t="shared" si="14"/>
        <v>เสี่ยง/มีปัญหา</v>
      </c>
      <c r="O53" s="184" t="str">
        <f>input3!AS53</f>
        <v>0</v>
      </c>
      <c r="P53" s="188" t="str">
        <f t="shared" si="15"/>
        <v>มีจุดแข็ง</v>
      </c>
      <c r="Q53" s="193">
        <f t="shared" si="9"/>
        <v>0</v>
      </c>
      <c r="R53" s="183" t="str">
        <f t="shared" si="16"/>
        <v>-</v>
      </c>
      <c r="S53" s="189" t="str">
        <f t="shared" si="17"/>
        <v>เสี่ยง/มีปัญหา</v>
      </c>
    </row>
    <row r="55" spans="3:8" ht="21">
      <c r="C55" s="88" t="s">
        <v>47</v>
      </c>
      <c r="D55" s="88"/>
      <c r="E55" s="69"/>
      <c r="F55" s="89"/>
      <c r="G55" s="88"/>
      <c r="H55" s="88"/>
    </row>
    <row r="56" spans="3:8" ht="21">
      <c r="C56" s="69"/>
      <c r="D56" s="69" t="s">
        <v>48</v>
      </c>
      <c r="E56" s="69"/>
      <c r="F56" s="69" t="s">
        <v>48</v>
      </c>
      <c r="G56" s="69"/>
      <c r="H56" s="69"/>
    </row>
  </sheetData>
  <sheetProtection/>
  <mergeCells count="3">
    <mergeCell ref="A1:F1"/>
    <mergeCell ref="H1:S1"/>
    <mergeCell ref="A2:F2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E56"/>
  <sheetViews>
    <sheetView zoomScalePageLayoutView="0" workbookViewId="0" topLeftCell="A1">
      <selection activeCell="W7" sqref="W7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8" t="s">
        <v>26</v>
      </c>
      <c r="B1" s="219"/>
      <c r="C1" s="219"/>
      <c r="D1" s="219"/>
      <c r="E1" s="219"/>
      <c r="F1" s="221"/>
      <c r="G1"/>
      <c r="H1" s="218" t="s">
        <v>46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1"/>
    </row>
    <row r="2" spans="1:19" ht="22.5" customHeight="1" thickBot="1">
      <c r="A2" s="247">
        <f>input1!A2</f>
        <v>0</v>
      </c>
      <c r="B2" s="248"/>
      <c r="C2" s="248"/>
      <c r="D2" s="248"/>
      <c r="E2" s="248"/>
      <c r="F2" s="249"/>
      <c r="G2"/>
      <c r="H2" s="160" t="s">
        <v>37</v>
      </c>
      <c r="I2" s="69"/>
      <c r="J2" s="160" t="s">
        <v>38</v>
      </c>
      <c r="K2" s="69"/>
      <c r="L2" s="160" t="s">
        <v>39</v>
      </c>
      <c r="M2" s="69"/>
      <c r="N2" s="160" t="s">
        <v>40</v>
      </c>
      <c r="O2" s="69"/>
      <c r="P2" s="160" t="s">
        <v>41</v>
      </c>
      <c r="Q2" s="69"/>
      <c r="R2" s="69"/>
      <c r="S2" s="160" t="s">
        <v>42</v>
      </c>
    </row>
    <row r="3" spans="1:19" ht="22.5" thickBot="1">
      <c r="A3" s="201" t="s">
        <v>21</v>
      </c>
      <c r="B3" s="202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77" t="s">
        <v>36</v>
      </c>
      <c r="I3" s="161" t="s">
        <v>35</v>
      </c>
      <c r="J3" s="3" t="s">
        <v>36</v>
      </c>
      <c r="K3" s="78" t="s">
        <v>35</v>
      </c>
      <c r="L3" s="77" t="s">
        <v>36</v>
      </c>
      <c r="M3" s="161" t="s">
        <v>35</v>
      </c>
      <c r="N3" s="3" t="s">
        <v>36</v>
      </c>
      <c r="O3" s="78" t="s">
        <v>35</v>
      </c>
      <c r="P3" s="71" t="s">
        <v>36</v>
      </c>
      <c r="Q3" s="79"/>
      <c r="R3" s="161" t="s">
        <v>35</v>
      </c>
      <c r="S3" s="3" t="s">
        <v>36</v>
      </c>
    </row>
    <row r="4" spans="1:19" s="13" customFormat="1" ht="18" customHeight="1">
      <c r="A4" s="203" t="s">
        <v>65</v>
      </c>
      <c r="B4" s="204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0" t="str">
        <f>IF(E4=1,"ชาย",IF(E4=2,"หญิง","-"))</f>
        <v>-</v>
      </c>
      <c r="G4" s="83" t="str">
        <f>input1!AF4</f>
        <v>0</v>
      </c>
      <c r="H4" s="172" t="str">
        <f>IF(G4&gt;10,"เสี่ยง/มีปัญหา","ปกติ")</f>
        <v>เสี่ยง/มีปัญหา</v>
      </c>
      <c r="I4" s="191">
        <f>(equal1!I4+equal2!I4+equal3!I4)/3</f>
        <v>0</v>
      </c>
      <c r="J4" s="172" t="str">
        <f>IF(I4&gt;9,"เสี่ยง/มีปัญหา","ปกติ")</f>
        <v>ปกติ</v>
      </c>
      <c r="K4" s="174">
        <f>(equal1!K4+equal2!K4+equal3!K4)/3</f>
        <v>0</v>
      </c>
      <c r="L4" s="172" t="str">
        <f>IF(K4&gt;10,"เสี่ยง/มีปัญหา","ปกติ")</f>
        <v>ปกติ</v>
      </c>
      <c r="M4" s="174">
        <f>(equal1!M4+equal2!M4+equal3!M4)/3</f>
        <v>0</v>
      </c>
      <c r="N4" s="172" t="str">
        <f>IF(M4&gt;9,"เสี่ยง/มีปัญหา","ปกติ")</f>
        <v>ปกติ</v>
      </c>
      <c r="O4" s="174">
        <f>(equal1!O4+equal2!O4+equal3!O4)/3</f>
        <v>0</v>
      </c>
      <c r="P4" s="176" t="str">
        <f>IF(O4&gt;10,"มีจุดแข็ง","ไม่มีจุดแข็ง")</f>
        <v>ไม่มีจุดแข็ง</v>
      </c>
      <c r="Q4" s="177">
        <f>G4+I4+K4+M4+O4</f>
        <v>0</v>
      </c>
      <c r="R4" s="175" t="str">
        <f>IF(Q4&lt;1,"-",Q4)</f>
        <v>-</v>
      </c>
      <c r="S4" s="178" t="str">
        <f>IF(R4&gt;48,"เสี่ยง/มีปัญหา","ปกติ")</f>
        <v>เสี่ยง/มีปัญหา</v>
      </c>
    </row>
    <row r="5" spans="1:19" s="13" customFormat="1" ht="18" customHeight="1">
      <c r="A5" s="157" t="s">
        <v>66</v>
      </c>
      <c r="B5" s="204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2" t="str">
        <f aca="true" t="shared" si="0" ref="F5:F46">IF(E5=1,"ชาย",IF(E5=2,"หญิง","-"))</f>
        <v>-</v>
      </c>
      <c r="G5" s="83" t="str">
        <f>input1!AF5</f>
        <v>0</v>
      </c>
      <c r="H5" s="172" t="str">
        <f aca="true" t="shared" si="1" ref="H5:H46">IF(G5&gt;10,"เสี่ยง/มีปัญหา","ปกติ")</f>
        <v>เสี่ยง/มีปัญหา</v>
      </c>
      <c r="I5" s="191">
        <f>(equal1!I5+equal2!I5+equal3!I5)/3</f>
        <v>0</v>
      </c>
      <c r="J5" s="172" t="str">
        <f aca="true" t="shared" si="2" ref="J5:J46">IF(I5&gt;9,"เสี่ยง/มีปัญหา","ปกติ")</f>
        <v>ปกติ</v>
      </c>
      <c r="K5" s="174">
        <f>(equal1!K5+equal2!K5+equal3!K5)/3</f>
        <v>0</v>
      </c>
      <c r="L5" s="172" t="str">
        <f aca="true" t="shared" si="3" ref="L5:L46">IF(K5&gt;10,"เสี่ยง/มีปัญหา","ปกติ")</f>
        <v>ปกติ</v>
      </c>
      <c r="M5" s="174">
        <f>(equal1!M5+equal2!M5+equal3!M5)/3</f>
        <v>0</v>
      </c>
      <c r="N5" s="172" t="str">
        <f aca="true" t="shared" si="4" ref="N5:N46">IF(M5&gt;9,"เสี่ยง/มีปัญหา","ปกติ")</f>
        <v>ปกติ</v>
      </c>
      <c r="O5" s="174">
        <f>(equal1!O5+equal2!O5+equal3!O5)/3</f>
        <v>0</v>
      </c>
      <c r="P5" s="176" t="str">
        <f aca="true" t="shared" si="5" ref="P5:P46">IF(O5&gt;10,"มีจุดแข็ง","ไม่มีจุดแข็ง")</f>
        <v>ไม่มีจุดแข็ง</v>
      </c>
      <c r="Q5" s="182">
        <f aca="true" t="shared" si="6" ref="Q5:Q42">G5+I5+K5+M5+O5</f>
        <v>0</v>
      </c>
      <c r="R5" s="181" t="str">
        <f aca="true" t="shared" si="7" ref="R5:R46">IF(Q5&lt;1,"-",Q5)</f>
        <v>-</v>
      </c>
      <c r="S5" s="178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58" t="s">
        <v>67</v>
      </c>
      <c r="B6" s="204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2" t="str">
        <f t="shared" si="0"/>
        <v>-</v>
      </c>
      <c r="G6" s="83" t="str">
        <f>input1!AF6</f>
        <v>0</v>
      </c>
      <c r="H6" s="172" t="str">
        <f t="shared" si="1"/>
        <v>เสี่ยง/มีปัญหา</v>
      </c>
      <c r="I6" s="191">
        <f>(equal1!I6+equal2!I6+equal3!I6)/3</f>
        <v>0</v>
      </c>
      <c r="J6" s="172" t="str">
        <f t="shared" si="2"/>
        <v>ปกติ</v>
      </c>
      <c r="K6" s="174">
        <f>(equal1!K6+equal2!K6+equal3!K6)/3</f>
        <v>0</v>
      </c>
      <c r="L6" s="172" t="str">
        <f t="shared" si="3"/>
        <v>ปกติ</v>
      </c>
      <c r="M6" s="174">
        <f>(equal1!M6+equal2!M6+equal3!M6)/3</f>
        <v>0</v>
      </c>
      <c r="N6" s="172" t="str">
        <f t="shared" si="4"/>
        <v>ปกติ</v>
      </c>
      <c r="O6" s="174">
        <f>(equal1!O6+equal2!O6+equal3!O6)/3</f>
        <v>0</v>
      </c>
      <c r="P6" s="176" t="str">
        <f t="shared" si="5"/>
        <v>ไม่มีจุดแข็ง</v>
      </c>
      <c r="Q6" s="182">
        <f t="shared" si="6"/>
        <v>0</v>
      </c>
      <c r="R6" s="181" t="str">
        <f t="shared" si="7"/>
        <v>-</v>
      </c>
      <c r="S6" s="178" t="str">
        <f t="shared" si="8"/>
        <v>เสี่ยง/มีปัญหา</v>
      </c>
    </row>
    <row r="7" spans="1:19" s="13" customFormat="1" ht="18" customHeight="1">
      <c r="A7" s="156" t="s">
        <v>68</v>
      </c>
      <c r="B7" s="204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2" t="str">
        <f t="shared" si="0"/>
        <v>-</v>
      </c>
      <c r="G7" s="83" t="str">
        <f>input1!AF7</f>
        <v>0</v>
      </c>
      <c r="H7" s="172" t="str">
        <f t="shared" si="1"/>
        <v>เสี่ยง/มีปัญหา</v>
      </c>
      <c r="I7" s="191">
        <f>(equal1!I7+equal2!I7+equal3!I7)/3</f>
        <v>0</v>
      </c>
      <c r="J7" s="172" t="str">
        <f t="shared" si="2"/>
        <v>ปกติ</v>
      </c>
      <c r="K7" s="174">
        <f>(equal1!K7+equal2!K7+equal3!K7)/3</f>
        <v>0</v>
      </c>
      <c r="L7" s="172" t="str">
        <f t="shared" si="3"/>
        <v>ปกติ</v>
      </c>
      <c r="M7" s="174">
        <f>(equal1!M7+equal2!M7+equal3!M7)/3</f>
        <v>0</v>
      </c>
      <c r="N7" s="172" t="str">
        <f t="shared" si="4"/>
        <v>ปกติ</v>
      </c>
      <c r="O7" s="174">
        <f>(equal1!O7+equal2!O7+equal3!O7)/3</f>
        <v>0</v>
      </c>
      <c r="P7" s="176" t="str">
        <f t="shared" si="5"/>
        <v>ไม่มีจุดแข็ง</v>
      </c>
      <c r="Q7" s="182">
        <f t="shared" si="6"/>
        <v>0</v>
      </c>
      <c r="R7" s="181" t="str">
        <f t="shared" si="7"/>
        <v>-</v>
      </c>
      <c r="S7" s="178" t="str">
        <f t="shared" si="8"/>
        <v>เสี่ยง/มีปัญหา</v>
      </c>
    </row>
    <row r="8" spans="1:19" s="13" customFormat="1" ht="18" customHeight="1" thickBot="1">
      <c r="A8" s="159" t="s">
        <v>69</v>
      </c>
      <c r="B8" s="205">
        <f>input1!B8</f>
        <v>0</v>
      </c>
      <c r="C8" s="73">
        <f>input1!C8</f>
        <v>0</v>
      </c>
      <c r="D8" s="74">
        <f>input1!D8</f>
        <v>0</v>
      </c>
      <c r="E8" s="75">
        <f>input1!E8</f>
        <v>0</v>
      </c>
      <c r="F8" s="84" t="str">
        <f t="shared" si="0"/>
        <v>-</v>
      </c>
      <c r="G8" s="85" t="str">
        <f>input1!AF8</f>
        <v>0</v>
      </c>
      <c r="H8" s="187" t="str">
        <f t="shared" si="1"/>
        <v>เสี่ยง/มีปัญหา</v>
      </c>
      <c r="I8" s="193">
        <f>(equal1!I8+equal2!I8+equal3!I8)/3</f>
        <v>0</v>
      </c>
      <c r="J8" s="187" t="str">
        <f t="shared" si="2"/>
        <v>ปกติ</v>
      </c>
      <c r="K8" s="184">
        <f>(equal1!K8+equal2!K8+equal3!K8)/3</f>
        <v>0</v>
      </c>
      <c r="L8" s="187" t="str">
        <f t="shared" si="3"/>
        <v>ปกติ</v>
      </c>
      <c r="M8" s="184">
        <f>(equal1!M8+equal2!M8+equal3!M8)/3</f>
        <v>0</v>
      </c>
      <c r="N8" s="187" t="str">
        <f t="shared" si="4"/>
        <v>ปกติ</v>
      </c>
      <c r="O8" s="184">
        <f>(equal1!O8+equal2!O8+equal3!O8)/3</f>
        <v>0</v>
      </c>
      <c r="P8" s="188" t="str">
        <f t="shared" si="5"/>
        <v>ไม่มีจุดแข็ง</v>
      </c>
      <c r="Q8" s="186">
        <f t="shared" si="6"/>
        <v>0</v>
      </c>
      <c r="R8" s="185" t="str">
        <f t="shared" si="7"/>
        <v>-</v>
      </c>
      <c r="S8" s="189" t="str">
        <f t="shared" si="8"/>
        <v>เสี่ยง/มีปัญหา</v>
      </c>
    </row>
    <row r="9" spans="1:19" s="13" customFormat="1" ht="18" customHeight="1">
      <c r="A9" s="203" t="s">
        <v>70</v>
      </c>
      <c r="B9" s="204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7" t="str">
        <f t="shared" si="0"/>
        <v>-</v>
      </c>
      <c r="G9" s="81" t="str">
        <f>input1!AF9</f>
        <v>0</v>
      </c>
      <c r="H9" s="172" t="str">
        <f t="shared" si="1"/>
        <v>เสี่ยง/มีปัญหา</v>
      </c>
      <c r="I9" s="191">
        <f>(equal1!I9+equal2!I9+equal3!I9)/3</f>
        <v>0</v>
      </c>
      <c r="J9" s="172" t="str">
        <f t="shared" si="2"/>
        <v>ปกติ</v>
      </c>
      <c r="K9" s="174">
        <f>(equal1!K9+equal2!K9+equal3!K9)/3</f>
        <v>0</v>
      </c>
      <c r="L9" s="172" t="str">
        <f t="shared" si="3"/>
        <v>ปกติ</v>
      </c>
      <c r="M9" s="174">
        <f>(equal1!M9+equal2!M9+equal3!M9)/3</f>
        <v>0</v>
      </c>
      <c r="N9" s="172" t="str">
        <f t="shared" si="4"/>
        <v>ปกติ</v>
      </c>
      <c r="O9" s="174">
        <f>(equal1!O9+equal2!O9+equal3!O9)/3</f>
        <v>0</v>
      </c>
      <c r="P9" s="176" t="str">
        <f t="shared" si="5"/>
        <v>ไม่มีจุดแข็ง</v>
      </c>
      <c r="Q9" s="177">
        <f t="shared" si="6"/>
        <v>0</v>
      </c>
      <c r="R9" s="175" t="str">
        <f t="shared" si="7"/>
        <v>-</v>
      </c>
      <c r="S9" s="178" t="str">
        <f t="shared" si="8"/>
        <v>เสี่ยง/มีปัญหา</v>
      </c>
    </row>
    <row r="10" spans="1:19" s="13" customFormat="1" ht="18" customHeight="1">
      <c r="A10" s="157" t="s">
        <v>71</v>
      </c>
      <c r="B10" s="204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2" t="str">
        <f t="shared" si="0"/>
        <v>-</v>
      </c>
      <c r="G10" s="83" t="str">
        <f>input1!AF10</f>
        <v>0</v>
      </c>
      <c r="H10" s="172" t="str">
        <f t="shared" si="1"/>
        <v>เสี่ยง/มีปัญหา</v>
      </c>
      <c r="I10" s="191">
        <f>(equal1!I10+equal2!I10+equal3!I10)/3</f>
        <v>0</v>
      </c>
      <c r="J10" s="172" t="str">
        <f t="shared" si="2"/>
        <v>ปกติ</v>
      </c>
      <c r="K10" s="174">
        <f>(equal1!K10+equal2!K10+equal3!K10)/3</f>
        <v>0</v>
      </c>
      <c r="L10" s="172" t="str">
        <f t="shared" si="3"/>
        <v>ปกติ</v>
      </c>
      <c r="M10" s="174">
        <f>(equal1!M10+equal2!M10+equal3!M10)/3</f>
        <v>0</v>
      </c>
      <c r="N10" s="172" t="str">
        <f t="shared" si="4"/>
        <v>ปกติ</v>
      </c>
      <c r="O10" s="174">
        <f>(equal1!O10+equal2!O10+equal3!O10)/3</f>
        <v>0</v>
      </c>
      <c r="P10" s="176" t="str">
        <f t="shared" si="5"/>
        <v>ไม่มีจุดแข็ง</v>
      </c>
      <c r="Q10" s="182">
        <f t="shared" si="6"/>
        <v>0</v>
      </c>
      <c r="R10" s="181" t="str">
        <f t="shared" si="7"/>
        <v>-</v>
      </c>
      <c r="S10" s="178" t="str">
        <f t="shared" si="8"/>
        <v>เสี่ยง/มีปัญหา</v>
      </c>
    </row>
    <row r="11" spans="1:19" s="13" customFormat="1" ht="18" customHeight="1">
      <c r="A11" s="158" t="s">
        <v>72</v>
      </c>
      <c r="B11" s="204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2" t="str">
        <f t="shared" si="0"/>
        <v>-</v>
      </c>
      <c r="G11" s="83" t="str">
        <f>input1!AF11</f>
        <v>0</v>
      </c>
      <c r="H11" s="172" t="str">
        <f t="shared" si="1"/>
        <v>เสี่ยง/มีปัญหา</v>
      </c>
      <c r="I11" s="191">
        <f>(equal1!I11+equal2!I11+equal3!I11)/3</f>
        <v>0</v>
      </c>
      <c r="J11" s="172" t="str">
        <f t="shared" si="2"/>
        <v>ปกติ</v>
      </c>
      <c r="K11" s="174">
        <f>(equal1!K11+equal2!K11+equal3!K11)/3</f>
        <v>0</v>
      </c>
      <c r="L11" s="172" t="str">
        <f t="shared" si="3"/>
        <v>ปกติ</v>
      </c>
      <c r="M11" s="174">
        <f>(equal1!M11+equal2!M11+equal3!M11)/3</f>
        <v>0</v>
      </c>
      <c r="N11" s="172" t="str">
        <f t="shared" si="4"/>
        <v>ปกติ</v>
      </c>
      <c r="O11" s="174">
        <f>(equal1!O11+equal2!O11+equal3!O11)/3</f>
        <v>0</v>
      </c>
      <c r="P11" s="176" t="str">
        <f t="shared" si="5"/>
        <v>ไม่มีจุดแข็ง</v>
      </c>
      <c r="Q11" s="182">
        <f t="shared" si="6"/>
        <v>0</v>
      </c>
      <c r="R11" s="181" t="str">
        <f t="shared" si="7"/>
        <v>-</v>
      </c>
      <c r="S11" s="178" t="str">
        <f t="shared" si="8"/>
        <v>เสี่ยง/มีปัญหา</v>
      </c>
    </row>
    <row r="12" spans="1:19" s="13" customFormat="1" ht="18" customHeight="1">
      <c r="A12" s="156" t="s">
        <v>73</v>
      </c>
      <c r="B12" s="204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2" t="str">
        <f t="shared" si="0"/>
        <v>-</v>
      </c>
      <c r="G12" s="83" t="str">
        <f>input1!AF12</f>
        <v>0</v>
      </c>
      <c r="H12" s="172" t="str">
        <f t="shared" si="1"/>
        <v>เสี่ยง/มีปัญหา</v>
      </c>
      <c r="I12" s="191">
        <f>(equal1!I12+equal2!I12+equal3!I12)/3</f>
        <v>0</v>
      </c>
      <c r="J12" s="172" t="str">
        <f t="shared" si="2"/>
        <v>ปกติ</v>
      </c>
      <c r="K12" s="174">
        <f>(equal1!K12+equal2!K12+equal3!K12)/3</f>
        <v>0</v>
      </c>
      <c r="L12" s="172" t="str">
        <f t="shared" si="3"/>
        <v>ปกติ</v>
      </c>
      <c r="M12" s="174">
        <f>(equal1!M12+equal2!M12+equal3!M12)/3</f>
        <v>0</v>
      </c>
      <c r="N12" s="172" t="str">
        <f t="shared" si="4"/>
        <v>ปกติ</v>
      </c>
      <c r="O12" s="174">
        <f>(equal1!O12+equal2!O12+equal3!O12)/3</f>
        <v>0</v>
      </c>
      <c r="P12" s="176" t="str">
        <f t="shared" si="5"/>
        <v>ไม่มีจุดแข็ง</v>
      </c>
      <c r="Q12" s="182">
        <f t="shared" si="6"/>
        <v>0</v>
      </c>
      <c r="R12" s="181" t="str">
        <f t="shared" si="7"/>
        <v>-</v>
      </c>
      <c r="S12" s="178" t="str">
        <f t="shared" si="8"/>
        <v>เสี่ยง/มีปัญหา</v>
      </c>
    </row>
    <row r="13" spans="1:19" s="13" customFormat="1" ht="18" customHeight="1" thickBot="1">
      <c r="A13" s="159" t="s">
        <v>74</v>
      </c>
      <c r="B13" s="205">
        <f>input1!B13</f>
        <v>0</v>
      </c>
      <c r="C13" s="73">
        <f>input1!C13</f>
        <v>0</v>
      </c>
      <c r="D13" s="74">
        <f>input1!D13</f>
        <v>0</v>
      </c>
      <c r="E13" s="75">
        <f>input1!E13</f>
        <v>0</v>
      </c>
      <c r="F13" s="84" t="str">
        <f t="shared" si="0"/>
        <v>-</v>
      </c>
      <c r="G13" s="85" t="str">
        <f>input1!AF13</f>
        <v>0</v>
      </c>
      <c r="H13" s="187" t="str">
        <f t="shared" si="1"/>
        <v>เสี่ยง/มีปัญหา</v>
      </c>
      <c r="I13" s="193">
        <f>(equal1!I13+equal2!I13+equal3!I13)/3</f>
        <v>0</v>
      </c>
      <c r="J13" s="187" t="str">
        <f t="shared" si="2"/>
        <v>ปกติ</v>
      </c>
      <c r="K13" s="184">
        <f>(equal1!K13+equal2!K13+equal3!K13)/3</f>
        <v>0</v>
      </c>
      <c r="L13" s="187" t="str">
        <f t="shared" si="3"/>
        <v>ปกติ</v>
      </c>
      <c r="M13" s="184">
        <f>(equal1!M13+equal2!M13+equal3!M13)/3</f>
        <v>0</v>
      </c>
      <c r="N13" s="187" t="str">
        <f t="shared" si="4"/>
        <v>ปกติ</v>
      </c>
      <c r="O13" s="184">
        <f>(equal1!O13+equal2!O13+equal3!O13)/3</f>
        <v>0</v>
      </c>
      <c r="P13" s="188" t="str">
        <f t="shared" si="5"/>
        <v>ไม่มีจุดแข็ง</v>
      </c>
      <c r="Q13" s="186">
        <f t="shared" si="6"/>
        <v>0</v>
      </c>
      <c r="R13" s="185" t="str">
        <f t="shared" si="7"/>
        <v>-</v>
      </c>
      <c r="S13" s="189" t="str">
        <f t="shared" si="8"/>
        <v>เสี่ยง/มีปัญหา</v>
      </c>
    </row>
    <row r="14" spans="1:19" s="13" customFormat="1" ht="18" customHeight="1">
      <c r="A14" s="203" t="s">
        <v>75</v>
      </c>
      <c r="B14" s="204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7" t="str">
        <f t="shared" si="0"/>
        <v>-</v>
      </c>
      <c r="G14" s="81" t="str">
        <f>input1!AF14</f>
        <v>0</v>
      </c>
      <c r="H14" s="172" t="str">
        <f t="shared" si="1"/>
        <v>เสี่ยง/มีปัญหา</v>
      </c>
      <c r="I14" s="191">
        <f>(equal1!I14+equal2!I14+equal3!I14)/3</f>
        <v>0</v>
      </c>
      <c r="J14" s="172" t="str">
        <f t="shared" si="2"/>
        <v>ปกติ</v>
      </c>
      <c r="K14" s="174">
        <f>(equal1!K14+equal2!K14+equal3!K14)/3</f>
        <v>0</v>
      </c>
      <c r="L14" s="172" t="str">
        <f t="shared" si="3"/>
        <v>ปกติ</v>
      </c>
      <c r="M14" s="174">
        <f>(equal1!M14+equal2!M14+equal3!M14)/3</f>
        <v>0</v>
      </c>
      <c r="N14" s="172" t="str">
        <f t="shared" si="4"/>
        <v>ปกติ</v>
      </c>
      <c r="O14" s="174">
        <f>(equal1!O14+equal2!O14+equal3!O14)/3</f>
        <v>0</v>
      </c>
      <c r="P14" s="176" t="str">
        <f t="shared" si="5"/>
        <v>ไม่มีจุดแข็ง</v>
      </c>
      <c r="Q14" s="177">
        <f t="shared" si="6"/>
        <v>0</v>
      </c>
      <c r="R14" s="175" t="str">
        <f t="shared" si="7"/>
        <v>-</v>
      </c>
      <c r="S14" s="178" t="str">
        <f t="shared" si="8"/>
        <v>เสี่ยง/มีปัญหา</v>
      </c>
    </row>
    <row r="15" spans="1:19" s="13" customFormat="1" ht="18" customHeight="1">
      <c r="A15" s="157" t="s">
        <v>76</v>
      </c>
      <c r="B15" s="204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2" t="str">
        <f t="shared" si="0"/>
        <v>-</v>
      </c>
      <c r="G15" s="83" t="str">
        <f>input1!AF15</f>
        <v>0</v>
      </c>
      <c r="H15" s="172" t="str">
        <f t="shared" si="1"/>
        <v>เสี่ยง/มีปัญหา</v>
      </c>
      <c r="I15" s="191">
        <f>(equal1!I15+equal2!I15+equal3!I15)/3</f>
        <v>0</v>
      </c>
      <c r="J15" s="172" t="str">
        <f t="shared" si="2"/>
        <v>ปกติ</v>
      </c>
      <c r="K15" s="174">
        <f>(equal1!K15+equal2!K15+equal3!K15)/3</f>
        <v>0</v>
      </c>
      <c r="L15" s="172" t="str">
        <f t="shared" si="3"/>
        <v>ปกติ</v>
      </c>
      <c r="M15" s="174">
        <f>(equal1!M15+equal2!M15+equal3!M15)/3</f>
        <v>0</v>
      </c>
      <c r="N15" s="172" t="str">
        <f t="shared" si="4"/>
        <v>ปกติ</v>
      </c>
      <c r="O15" s="174">
        <f>(equal1!O15+equal2!O15+equal3!O15)/3</f>
        <v>0</v>
      </c>
      <c r="P15" s="176" t="str">
        <f t="shared" si="5"/>
        <v>ไม่มีจุดแข็ง</v>
      </c>
      <c r="Q15" s="182">
        <f t="shared" si="6"/>
        <v>0</v>
      </c>
      <c r="R15" s="181" t="str">
        <f t="shared" si="7"/>
        <v>-</v>
      </c>
      <c r="S15" s="178" t="str">
        <f t="shared" si="8"/>
        <v>เสี่ยง/มีปัญหา</v>
      </c>
    </row>
    <row r="16" spans="1:19" s="13" customFormat="1" ht="18" customHeight="1">
      <c r="A16" s="158" t="s">
        <v>77</v>
      </c>
      <c r="B16" s="204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2" t="str">
        <f t="shared" si="0"/>
        <v>-</v>
      </c>
      <c r="G16" s="83" t="str">
        <f>input1!AF16</f>
        <v>0</v>
      </c>
      <c r="H16" s="172" t="str">
        <f t="shared" si="1"/>
        <v>เสี่ยง/มีปัญหา</v>
      </c>
      <c r="I16" s="191">
        <f>(equal1!I16+equal2!I16+equal3!I16)/3</f>
        <v>0</v>
      </c>
      <c r="J16" s="172" t="str">
        <f t="shared" si="2"/>
        <v>ปกติ</v>
      </c>
      <c r="K16" s="174">
        <f>(equal1!K16+equal2!K16+equal3!K16)/3</f>
        <v>0</v>
      </c>
      <c r="L16" s="172" t="str">
        <f t="shared" si="3"/>
        <v>ปกติ</v>
      </c>
      <c r="M16" s="174">
        <f>(equal1!M16+equal2!M16+equal3!M16)/3</f>
        <v>0</v>
      </c>
      <c r="N16" s="172" t="str">
        <f t="shared" si="4"/>
        <v>ปกติ</v>
      </c>
      <c r="O16" s="174">
        <f>(equal1!O16+equal2!O16+equal3!O16)/3</f>
        <v>0</v>
      </c>
      <c r="P16" s="176" t="str">
        <f t="shared" si="5"/>
        <v>ไม่มีจุดแข็ง</v>
      </c>
      <c r="Q16" s="182">
        <f t="shared" si="6"/>
        <v>0</v>
      </c>
      <c r="R16" s="181" t="str">
        <f t="shared" si="7"/>
        <v>-</v>
      </c>
      <c r="S16" s="178" t="str">
        <f t="shared" si="8"/>
        <v>เสี่ยง/มีปัญหา</v>
      </c>
    </row>
    <row r="17" spans="1:19" s="13" customFormat="1" ht="18" customHeight="1">
      <c r="A17" s="156" t="s">
        <v>78</v>
      </c>
      <c r="B17" s="204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2" t="str">
        <f t="shared" si="0"/>
        <v>-</v>
      </c>
      <c r="G17" s="83" t="str">
        <f>input1!AF17</f>
        <v>0</v>
      </c>
      <c r="H17" s="172" t="str">
        <f t="shared" si="1"/>
        <v>เสี่ยง/มีปัญหา</v>
      </c>
      <c r="I17" s="191">
        <f>(equal1!I17+equal2!I17+equal3!I17)/3</f>
        <v>0</v>
      </c>
      <c r="J17" s="172" t="str">
        <f t="shared" si="2"/>
        <v>ปกติ</v>
      </c>
      <c r="K17" s="174">
        <f>(equal1!K17+equal2!K17+equal3!K17)/3</f>
        <v>0</v>
      </c>
      <c r="L17" s="172" t="str">
        <f t="shared" si="3"/>
        <v>ปกติ</v>
      </c>
      <c r="M17" s="174">
        <f>(equal1!M17+equal2!M17+equal3!M17)/3</f>
        <v>0</v>
      </c>
      <c r="N17" s="172" t="str">
        <f t="shared" si="4"/>
        <v>ปกติ</v>
      </c>
      <c r="O17" s="174">
        <f>(equal1!O17+equal2!O17+equal3!O17)/3</f>
        <v>0</v>
      </c>
      <c r="P17" s="176" t="str">
        <f t="shared" si="5"/>
        <v>ไม่มีจุดแข็ง</v>
      </c>
      <c r="Q17" s="182">
        <f t="shared" si="6"/>
        <v>0</v>
      </c>
      <c r="R17" s="181" t="str">
        <f t="shared" si="7"/>
        <v>-</v>
      </c>
      <c r="S17" s="178" t="str">
        <f t="shared" si="8"/>
        <v>เสี่ยง/มีปัญหา</v>
      </c>
    </row>
    <row r="18" spans="1:19" s="13" customFormat="1" ht="18" customHeight="1" thickBot="1">
      <c r="A18" s="159" t="s">
        <v>79</v>
      </c>
      <c r="B18" s="205">
        <f>input1!B18</f>
        <v>0</v>
      </c>
      <c r="C18" s="73">
        <f>input1!C18</f>
        <v>0</v>
      </c>
      <c r="D18" s="74">
        <f>input1!D18</f>
        <v>0</v>
      </c>
      <c r="E18" s="75">
        <f>input1!E18</f>
        <v>0</v>
      </c>
      <c r="F18" s="84" t="str">
        <f t="shared" si="0"/>
        <v>-</v>
      </c>
      <c r="G18" s="85" t="str">
        <f>input1!AF18</f>
        <v>0</v>
      </c>
      <c r="H18" s="187" t="str">
        <f t="shared" si="1"/>
        <v>เสี่ยง/มีปัญหา</v>
      </c>
      <c r="I18" s="193">
        <f>(equal1!I18+equal2!I18+equal3!I18)/3</f>
        <v>0</v>
      </c>
      <c r="J18" s="187" t="str">
        <f t="shared" si="2"/>
        <v>ปกติ</v>
      </c>
      <c r="K18" s="184">
        <f>(equal1!K18+equal2!K18+equal3!K18)/3</f>
        <v>0</v>
      </c>
      <c r="L18" s="187" t="str">
        <f t="shared" si="3"/>
        <v>ปกติ</v>
      </c>
      <c r="M18" s="184">
        <f>(equal1!M18+equal2!M18+equal3!M18)/3</f>
        <v>0</v>
      </c>
      <c r="N18" s="187" t="str">
        <f t="shared" si="4"/>
        <v>ปกติ</v>
      </c>
      <c r="O18" s="184">
        <f>(equal1!O18+equal2!O18+equal3!O18)/3</f>
        <v>0</v>
      </c>
      <c r="P18" s="188" t="str">
        <f t="shared" si="5"/>
        <v>ไม่มีจุดแข็ง</v>
      </c>
      <c r="Q18" s="186">
        <f t="shared" si="6"/>
        <v>0</v>
      </c>
      <c r="R18" s="185" t="str">
        <f t="shared" si="7"/>
        <v>-</v>
      </c>
      <c r="S18" s="189" t="str">
        <f t="shared" si="8"/>
        <v>เสี่ยง/มีปัญหา</v>
      </c>
    </row>
    <row r="19" spans="1:19" s="13" customFormat="1" ht="18" customHeight="1">
      <c r="A19" s="203" t="s">
        <v>80</v>
      </c>
      <c r="B19" s="204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7" t="str">
        <f t="shared" si="0"/>
        <v>-</v>
      </c>
      <c r="G19" s="81" t="str">
        <f>input1!AF19</f>
        <v>0</v>
      </c>
      <c r="H19" s="172" t="str">
        <f t="shared" si="1"/>
        <v>เสี่ยง/มีปัญหา</v>
      </c>
      <c r="I19" s="191">
        <f>(equal1!I19+equal2!I19+equal3!I19)/3</f>
        <v>0</v>
      </c>
      <c r="J19" s="172" t="str">
        <f t="shared" si="2"/>
        <v>ปกติ</v>
      </c>
      <c r="K19" s="174">
        <f>(equal1!K19+equal2!K19+equal3!K19)/3</f>
        <v>0</v>
      </c>
      <c r="L19" s="172" t="str">
        <f t="shared" si="3"/>
        <v>ปกติ</v>
      </c>
      <c r="M19" s="174">
        <f>(equal1!M19+equal2!M19+equal3!M19)/3</f>
        <v>0</v>
      </c>
      <c r="N19" s="172" t="str">
        <f t="shared" si="4"/>
        <v>ปกติ</v>
      </c>
      <c r="O19" s="174">
        <f>(equal1!O19+equal2!O19+equal3!O19)/3</f>
        <v>0</v>
      </c>
      <c r="P19" s="176" t="str">
        <f t="shared" si="5"/>
        <v>ไม่มีจุดแข็ง</v>
      </c>
      <c r="Q19" s="177">
        <f t="shared" si="6"/>
        <v>0</v>
      </c>
      <c r="R19" s="175" t="str">
        <f t="shared" si="7"/>
        <v>-</v>
      </c>
      <c r="S19" s="178" t="str">
        <f t="shared" si="8"/>
        <v>เสี่ยง/มีปัญหา</v>
      </c>
    </row>
    <row r="20" spans="1:31" s="13" customFormat="1" ht="18" customHeight="1">
      <c r="A20" s="157" t="s">
        <v>29</v>
      </c>
      <c r="B20" s="204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2" t="str">
        <f t="shared" si="0"/>
        <v>-</v>
      </c>
      <c r="G20" s="83" t="str">
        <f>input1!AF20</f>
        <v>0</v>
      </c>
      <c r="H20" s="172" t="str">
        <f t="shared" si="1"/>
        <v>เสี่ยง/มีปัญหา</v>
      </c>
      <c r="I20" s="191">
        <f>(equal1!I20+equal2!I20+equal3!I20)/3</f>
        <v>0</v>
      </c>
      <c r="J20" s="172" t="str">
        <f t="shared" si="2"/>
        <v>ปกติ</v>
      </c>
      <c r="K20" s="174">
        <f>(equal1!K20+equal2!K20+equal3!K20)/3</f>
        <v>0</v>
      </c>
      <c r="L20" s="172" t="str">
        <f t="shared" si="3"/>
        <v>ปกติ</v>
      </c>
      <c r="M20" s="174">
        <f>(equal1!M20+equal2!M20+equal3!M20)/3</f>
        <v>0</v>
      </c>
      <c r="N20" s="172" t="str">
        <f t="shared" si="4"/>
        <v>ปกติ</v>
      </c>
      <c r="O20" s="174">
        <f>(equal1!O20+equal2!O20+equal3!O20)/3</f>
        <v>0</v>
      </c>
      <c r="P20" s="176" t="str">
        <f t="shared" si="5"/>
        <v>ไม่มีจุดแข็ง</v>
      </c>
      <c r="Q20" s="182">
        <f t="shared" si="6"/>
        <v>0</v>
      </c>
      <c r="R20" s="181" t="str">
        <f t="shared" si="7"/>
        <v>-</v>
      </c>
      <c r="S20" s="178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58" t="s">
        <v>30</v>
      </c>
      <c r="B21" s="204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2" t="str">
        <f t="shared" si="0"/>
        <v>-</v>
      </c>
      <c r="G21" s="83" t="str">
        <f>input1!AF21</f>
        <v>0</v>
      </c>
      <c r="H21" s="172" t="str">
        <f t="shared" si="1"/>
        <v>เสี่ยง/มีปัญหา</v>
      </c>
      <c r="I21" s="191">
        <f>(equal1!I21+equal2!I21+equal3!I21)/3</f>
        <v>0</v>
      </c>
      <c r="J21" s="172" t="str">
        <f t="shared" si="2"/>
        <v>ปกติ</v>
      </c>
      <c r="K21" s="174">
        <f>(equal1!K21+equal2!K21+equal3!K21)/3</f>
        <v>0</v>
      </c>
      <c r="L21" s="172" t="str">
        <f t="shared" si="3"/>
        <v>ปกติ</v>
      </c>
      <c r="M21" s="174">
        <f>(equal1!M21+equal2!M21+equal3!M21)/3</f>
        <v>0</v>
      </c>
      <c r="N21" s="172" t="str">
        <f t="shared" si="4"/>
        <v>ปกติ</v>
      </c>
      <c r="O21" s="174">
        <f>(equal1!O21+equal2!O21+equal3!O21)/3</f>
        <v>0</v>
      </c>
      <c r="P21" s="176" t="str">
        <f t="shared" si="5"/>
        <v>ไม่มีจุดแข็ง</v>
      </c>
      <c r="Q21" s="182">
        <f t="shared" si="6"/>
        <v>0</v>
      </c>
      <c r="R21" s="181" t="str">
        <f t="shared" si="7"/>
        <v>-</v>
      </c>
      <c r="S21" s="178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56" t="s">
        <v>31</v>
      </c>
      <c r="B22" s="204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2" t="str">
        <f t="shared" si="0"/>
        <v>-</v>
      </c>
      <c r="G22" s="83" t="str">
        <f>input1!AF22</f>
        <v>0</v>
      </c>
      <c r="H22" s="172" t="str">
        <f t="shared" si="1"/>
        <v>เสี่ยง/มีปัญหา</v>
      </c>
      <c r="I22" s="191">
        <f>(equal1!I22+equal2!I22+equal3!I22)/3</f>
        <v>0</v>
      </c>
      <c r="J22" s="172" t="str">
        <f t="shared" si="2"/>
        <v>ปกติ</v>
      </c>
      <c r="K22" s="174">
        <f>(equal1!K22+equal2!K22+equal3!K22)/3</f>
        <v>0</v>
      </c>
      <c r="L22" s="172" t="str">
        <f t="shared" si="3"/>
        <v>ปกติ</v>
      </c>
      <c r="M22" s="174">
        <f>(equal1!M22+equal2!M22+equal3!M22)/3</f>
        <v>0</v>
      </c>
      <c r="N22" s="172" t="str">
        <f t="shared" si="4"/>
        <v>ปกติ</v>
      </c>
      <c r="O22" s="174">
        <f>(equal1!O22+equal2!O22+equal3!O22)/3</f>
        <v>0</v>
      </c>
      <c r="P22" s="176" t="str">
        <f t="shared" si="5"/>
        <v>ไม่มีจุดแข็ง</v>
      </c>
      <c r="Q22" s="182">
        <f t="shared" si="6"/>
        <v>0</v>
      </c>
      <c r="R22" s="181" t="str">
        <f t="shared" si="7"/>
        <v>-</v>
      </c>
      <c r="S22" s="178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59" t="s">
        <v>56</v>
      </c>
      <c r="B23" s="205">
        <f>input1!B23</f>
        <v>0</v>
      </c>
      <c r="C23" s="73">
        <f>input1!C23</f>
        <v>0</v>
      </c>
      <c r="D23" s="74">
        <f>input1!D23</f>
        <v>0</v>
      </c>
      <c r="E23" s="75">
        <f>input1!E23</f>
        <v>0</v>
      </c>
      <c r="F23" s="84" t="str">
        <f t="shared" si="0"/>
        <v>-</v>
      </c>
      <c r="G23" s="85" t="str">
        <f>input1!AF23</f>
        <v>0</v>
      </c>
      <c r="H23" s="187" t="str">
        <f t="shared" si="1"/>
        <v>เสี่ยง/มีปัญหา</v>
      </c>
      <c r="I23" s="193">
        <f>(equal1!I23+equal2!I23+equal3!I23)/3</f>
        <v>0</v>
      </c>
      <c r="J23" s="187" t="str">
        <f t="shared" si="2"/>
        <v>ปกติ</v>
      </c>
      <c r="K23" s="184">
        <f>(equal1!K23+equal2!K23+equal3!K23)/3</f>
        <v>0</v>
      </c>
      <c r="L23" s="187" t="str">
        <f t="shared" si="3"/>
        <v>ปกติ</v>
      </c>
      <c r="M23" s="184">
        <f>(equal1!M23+equal2!M23+equal3!M23)/3</f>
        <v>0</v>
      </c>
      <c r="N23" s="187" t="str">
        <f t="shared" si="4"/>
        <v>ปกติ</v>
      </c>
      <c r="O23" s="184">
        <f>(equal1!O23+equal2!O23+equal3!O23)/3</f>
        <v>0</v>
      </c>
      <c r="P23" s="188" t="str">
        <f t="shared" si="5"/>
        <v>ไม่มีจุดแข็ง</v>
      </c>
      <c r="Q23" s="186">
        <f t="shared" si="6"/>
        <v>0</v>
      </c>
      <c r="R23" s="185" t="str">
        <f t="shared" si="7"/>
        <v>-</v>
      </c>
      <c r="S23" s="18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03" t="s">
        <v>57</v>
      </c>
      <c r="B24" s="204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7" t="str">
        <f t="shared" si="0"/>
        <v>-</v>
      </c>
      <c r="G24" s="81" t="str">
        <f>input1!AF24</f>
        <v>0</v>
      </c>
      <c r="H24" s="172" t="str">
        <f t="shared" si="1"/>
        <v>เสี่ยง/มีปัญหา</v>
      </c>
      <c r="I24" s="191">
        <f>(equal1!I24+equal2!I24+equal3!I24)/3</f>
        <v>0</v>
      </c>
      <c r="J24" s="172" t="str">
        <f t="shared" si="2"/>
        <v>ปกติ</v>
      </c>
      <c r="K24" s="174">
        <f>(equal1!K24+equal2!K24+equal3!K24)/3</f>
        <v>0</v>
      </c>
      <c r="L24" s="172" t="str">
        <f t="shared" si="3"/>
        <v>ปกติ</v>
      </c>
      <c r="M24" s="174">
        <f>(equal1!M24+equal2!M24+equal3!M24)/3</f>
        <v>0</v>
      </c>
      <c r="N24" s="172" t="str">
        <f t="shared" si="4"/>
        <v>ปกติ</v>
      </c>
      <c r="O24" s="174">
        <f>(equal1!O24+equal2!O24+equal3!O24)/3</f>
        <v>0</v>
      </c>
      <c r="P24" s="176" t="str">
        <f t="shared" si="5"/>
        <v>ไม่มีจุดแข็ง</v>
      </c>
      <c r="Q24" s="177">
        <f t="shared" si="6"/>
        <v>0</v>
      </c>
      <c r="R24" s="175" t="str">
        <f t="shared" si="7"/>
        <v>-</v>
      </c>
      <c r="S24" s="178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57" t="s">
        <v>58</v>
      </c>
      <c r="B25" s="204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2" t="str">
        <f t="shared" si="0"/>
        <v>-</v>
      </c>
      <c r="G25" s="83" t="str">
        <f>input1!AF25</f>
        <v>0</v>
      </c>
      <c r="H25" s="172" t="str">
        <f t="shared" si="1"/>
        <v>เสี่ยง/มีปัญหา</v>
      </c>
      <c r="I25" s="191">
        <f>(equal1!I25+equal2!I25+equal3!I25)/3</f>
        <v>0</v>
      </c>
      <c r="J25" s="172" t="str">
        <f t="shared" si="2"/>
        <v>ปกติ</v>
      </c>
      <c r="K25" s="174">
        <f>(equal1!K25+equal2!K25+equal3!K25)/3</f>
        <v>0</v>
      </c>
      <c r="L25" s="172" t="str">
        <f t="shared" si="3"/>
        <v>ปกติ</v>
      </c>
      <c r="M25" s="174">
        <f>(equal1!M25+equal2!M25+equal3!M25)/3</f>
        <v>0</v>
      </c>
      <c r="N25" s="172" t="str">
        <f t="shared" si="4"/>
        <v>ปกติ</v>
      </c>
      <c r="O25" s="174">
        <f>(equal1!O25+equal2!O25+equal3!O25)/3</f>
        <v>0</v>
      </c>
      <c r="P25" s="176" t="str">
        <f t="shared" si="5"/>
        <v>ไม่มีจุดแข็ง</v>
      </c>
      <c r="Q25" s="182">
        <f t="shared" si="6"/>
        <v>0</v>
      </c>
      <c r="R25" s="181" t="str">
        <f t="shared" si="7"/>
        <v>-</v>
      </c>
      <c r="S25" s="178" t="str">
        <f t="shared" si="8"/>
        <v>เสี่ยง/มีปัญหา</v>
      </c>
    </row>
    <row r="26" spans="1:19" s="13" customFormat="1" ht="18" customHeight="1">
      <c r="A26" s="158" t="s">
        <v>59</v>
      </c>
      <c r="B26" s="204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2" t="str">
        <f t="shared" si="0"/>
        <v>-</v>
      </c>
      <c r="G26" s="83" t="str">
        <f>input1!AF26</f>
        <v>0</v>
      </c>
      <c r="H26" s="172" t="str">
        <f t="shared" si="1"/>
        <v>เสี่ยง/มีปัญหา</v>
      </c>
      <c r="I26" s="191">
        <f>(equal1!I26+equal2!I26+equal3!I26)/3</f>
        <v>0</v>
      </c>
      <c r="J26" s="172" t="str">
        <f t="shared" si="2"/>
        <v>ปกติ</v>
      </c>
      <c r="K26" s="174">
        <f>(equal1!K26+equal2!K26+equal3!K26)/3</f>
        <v>0</v>
      </c>
      <c r="L26" s="172" t="str">
        <f t="shared" si="3"/>
        <v>ปกติ</v>
      </c>
      <c r="M26" s="174">
        <f>(equal1!M26+equal2!M26+equal3!M26)/3</f>
        <v>0</v>
      </c>
      <c r="N26" s="172" t="str">
        <f t="shared" si="4"/>
        <v>ปกติ</v>
      </c>
      <c r="O26" s="174">
        <f>(equal1!O26+equal2!O26+equal3!O26)/3</f>
        <v>0</v>
      </c>
      <c r="P26" s="176" t="str">
        <f t="shared" si="5"/>
        <v>ไม่มีจุดแข็ง</v>
      </c>
      <c r="Q26" s="182">
        <f t="shared" si="6"/>
        <v>0</v>
      </c>
      <c r="R26" s="181" t="str">
        <f t="shared" si="7"/>
        <v>-</v>
      </c>
      <c r="S26" s="178" t="str">
        <f t="shared" si="8"/>
        <v>เสี่ยง/มีปัญหา</v>
      </c>
    </row>
    <row r="27" spans="1:19" s="13" customFormat="1" ht="18" customHeight="1">
      <c r="A27" s="156" t="s">
        <v>0</v>
      </c>
      <c r="B27" s="204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2" t="str">
        <f t="shared" si="0"/>
        <v>-</v>
      </c>
      <c r="G27" s="83" t="str">
        <f>input1!AF27</f>
        <v>0</v>
      </c>
      <c r="H27" s="172" t="str">
        <f t="shared" si="1"/>
        <v>เสี่ยง/มีปัญหา</v>
      </c>
      <c r="I27" s="191">
        <f>(equal1!I27+equal2!I27+equal3!I27)/3</f>
        <v>0</v>
      </c>
      <c r="J27" s="172" t="str">
        <f t="shared" si="2"/>
        <v>ปกติ</v>
      </c>
      <c r="K27" s="174">
        <f>(equal1!K27+equal2!K27+equal3!K27)/3</f>
        <v>0</v>
      </c>
      <c r="L27" s="172" t="str">
        <f t="shared" si="3"/>
        <v>ปกติ</v>
      </c>
      <c r="M27" s="174">
        <f>(equal1!M27+equal2!M27+equal3!M27)/3</f>
        <v>0</v>
      </c>
      <c r="N27" s="172" t="str">
        <f t="shared" si="4"/>
        <v>ปกติ</v>
      </c>
      <c r="O27" s="174">
        <f>(equal1!O27+equal2!O27+equal3!O27)/3</f>
        <v>0</v>
      </c>
      <c r="P27" s="176" t="str">
        <f t="shared" si="5"/>
        <v>ไม่มีจุดแข็ง</v>
      </c>
      <c r="Q27" s="182">
        <f t="shared" si="6"/>
        <v>0</v>
      </c>
      <c r="R27" s="181" t="str">
        <f t="shared" si="7"/>
        <v>-</v>
      </c>
      <c r="S27" s="178" t="str">
        <f t="shared" si="8"/>
        <v>เสี่ยง/มีปัญหา</v>
      </c>
    </row>
    <row r="28" spans="1:19" s="13" customFormat="1" ht="18" customHeight="1" thickBot="1">
      <c r="A28" s="159" t="s">
        <v>1</v>
      </c>
      <c r="B28" s="205">
        <f>input1!B28</f>
        <v>0</v>
      </c>
      <c r="C28" s="73">
        <f>input1!C28</f>
        <v>0</v>
      </c>
      <c r="D28" s="74">
        <f>input1!D28</f>
        <v>0</v>
      </c>
      <c r="E28" s="75">
        <f>input1!E28</f>
        <v>0</v>
      </c>
      <c r="F28" s="84" t="str">
        <f t="shared" si="0"/>
        <v>-</v>
      </c>
      <c r="G28" s="85" t="str">
        <f>input1!AF28</f>
        <v>0</v>
      </c>
      <c r="H28" s="187" t="str">
        <f t="shared" si="1"/>
        <v>เสี่ยง/มีปัญหา</v>
      </c>
      <c r="I28" s="193">
        <f>(equal1!I28+equal2!I28+equal3!I28)/3</f>
        <v>0</v>
      </c>
      <c r="J28" s="187" t="str">
        <f t="shared" si="2"/>
        <v>ปกติ</v>
      </c>
      <c r="K28" s="184">
        <f>(equal1!K28+equal2!K28+equal3!K28)/3</f>
        <v>0</v>
      </c>
      <c r="L28" s="187" t="str">
        <f t="shared" si="3"/>
        <v>ปกติ</v>
      </c>
      <c r="M28" s="184">
        <f>(equal1!M28+equal2!M28+equal3!M28)/3</f>
        <v>0</v>
      </c>
      <c r="N28" s="187" t="str">
        <f t="shared" si="4"/>
        <v>ปกติ</v>
      </c>
      <c r="O28" s="184">
        <f>(equal1!O28+equal2!O28+equal3!O28)/3</f>
        <v>0</v>
      </c>
      <c r="P28" s="188" t="str">
        <f t="shared" si="5"/>
        <v>ไม่มีจุดแข็ง</v>
      </c>
      <c r="Q28" s="186">
        <f t="shared" si="6"/>
        <v>0</v>
      </c>
      <c r="R28" s="185" t="str">
        <f t="shared" si="7"/>
        <v>-</v>
      </c>
      <c r="S28" s="189" t="str">
        <f t="shared" si="8"/>
        <v>เสี่ยง/มีปัญหา</v>
      </c>
    </row>
    <row r="29" spans="1:19" s="13" customFormat="1" ht="18" customHeight="1">
      <c r="A29" s="203" t="s">
        <v>2</v>
      </c>
      <c r="B29" s="204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7" t="str">
        <f t="shared" si="0"/>
        <v>-</v>
      </c>
      <c r="G29" s="81" t="str">
        <f>input1!AF29</f>
        <v>0</v>
      </c>
      <c r="H29" s="172" t="str">
        <f t="shared" si="1"/>
        <v>เสี่ยง/มีปัญหา</v>
      </c>
      <c r="I29" s="191">
        <f>(equal1!I29+equal2!I29+equal3!I29)/3</f>
        <v>0</v>
      </c>
      <c r="J29" s="172" t="str">
        <f t="shared" si="2"/>
        <v>ปกติ</v>
      </c>
      <c r="K29" s="174">
        <f>(equal1!K29+equal2!K29+equal3!K29)/3</f>
        <v>0</v>
      </c>
      <c r="L29" s="172" t="str">
        <f t="shared" si="3"/>
        <v>ปกติ</v>
      </c>
      <c r="M29" s="174">
        <f>(equal1!M29+equal2!M29+equal3!M29)/3</f>
        <v>0</v>
      </c>
      <c r="N29" s="172" t="str">
        <f t="shared" si="4"/>
        <v>ปกติ</v>
      </c>
      <c r="O29" s="174">
        <f>(equal1!O29+equal2!O29+equal3!O29)/3</f>
        <v>0</v>
      </c>
      <c r="P29" s="176" t="str">
        <f t="shared" si="5"/>
        <v>ไม่มีจุดแข็ง</v>
      </c>
      <c r="Q29" s="177">
        <f t="shared" si="6"/>
        <v>0</v>
      </c>
      <c r="R29" s="175" t="str">
        <f t="shared" si="7"/>
        <v>-</v>
      </c>
      <c r="S29" s="178" t="str">
        <f t="shared" si="8"/>
        <v>เสี่ยง/มีปัญหา</v>
      </c>
    </row>
    <row r="30" spans="1:19" s="13" customFormat="1" ht="18" customHeight="1">
      <c r="A30" s="157" t="s">
        <v>3</v>
      </c>
      <c r="B30" s="204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2" t="str">
        <f t="shared" si="0"/>
        <v>-</v>
      </c>
      <c r="G30" s="83" t="str">
        <f>input1!AF30</f>
        <v>0</v>
      </c>
      <c r="H30" s="172" t="str">
        <f t="shared" si="1"/>
        <v>เสี่ยง/มีปัญหา</v>
      </c>
      <c r="I30" s="191">
        <f>(equal1!I30+equal2!I30+equal3!I30)/3</f>
        <v>0</v>
      </c>
      <c r="J30" s="172" t="str">
        <f t="shared" si="2"/>
        <v>ปกติ</v>
      </c>
      <c r="K30" s="174">
        <f>(equal1!K30+equal2!K30+equal3!K30)/3</f>
        <v>0</v>
      </c>
      <c r="L30" s="172" t="str">
        <f t="shared" si="3"/>
        <v>ปกติ</v>
      </c>
      <c r="M30" s="174">
        <f>(equal1!M30+equal2!M30+equal3!M30)/3</f>
        <v>0</v>
      </c>
      <c r="N30" s="172" t="str">
        <f t="shared" si="4"/>
        <v>ปกติ</v>
      </c>
      <c r="O30" s="174">
        <f>(equal1!O30+equal2!O30+equal3!O30)/3</f>
        <v>0</v>
      </c>
      <c r="P30" s="176" t="str">
        <f t="shared" si="5"/>
        <v>ไม่มีจุดแข็ง</v>
      </c>
      <c r="Q30" s="182">
        <f t="shared" si="6"/>
        <v>0</v>
      </c>
      <c r="R30" s="181" t="str">
        <f t="shared" si="7"/>
        <v>-</v>
      </c>
      <c r="S30" s="178" t="str">
        <f t="shared" si="8"/>
        <v>เสี่ยง/มีปัญหา</v>
      </c>
    </row>
    <row r="31" spans="1:19" s="13" customFormat="1" ht="18" customHeight="1">
      <c r="A31" s="158" t="s">
        <v>4</v>
      </c>
      <c r="B31" s="204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2" t="str">
        <f t="shared" si="0"/>
        <v>-</v>
      </c>
      <c r="G31" s="83" t="str">
        <f>input1!AF31</f>
        <v>0</v>
      </c>
      <c r="H31" s="172" t="str">
        <f t="shared" si="1"/>
        <v>เสี่ยง/มีปัญหา</v>
      </c>
      <c r="I31" s="191">
        <f>(equal1!I31+equal2!I31+equal3!I31)/3</f>
        <v>0</v>
      </c>
      <c r="J31" s="172" t="str">
        <f t="shared" si="2"/>
        <v>ปกติ</v>
      </c>
      <c r="K31" s="174">
        <f>(equal1!K31+equal2!K31+equal3!K31)/3</f>
        <v>0</v>
      </c>
      <c r="L31" s="172" t="str">
        <f t="shared" si="3"/>
        <v>ปกติ</v>
      </c>
      <c r="M31" s="174">
        <f>(equal1!M31+equal2!M31+equal3!M31)/3</f>
        <v>0</v>
      </c>
      <c r="N31" s="172" t="str">
        <f t="shared" si="4"/>
        <v>ปกติ</v>
      </c>
      <c r="O31" s="174">
        <f>(equal1!O31+equal2!O31+equal3!O31)/3</f>
        <v>0</v>
      </c>
      <c r="P31" s="176" t="str">
        <f t="shared" si="5"/>
        <v>ไม่มีจุดแข็ง</v>
      </c>
      <c r="Q31" s="182">
        <f t="shared" si="6"/>
        <v>0</v>
      </c>
      <c r="R31" s="181" t="str">
        <f t="shared" si="7"/>
        <v>-</v>
      </c>
      <c r="S31" s="178" t="str">
        <f t="shared" si="8"/>
        <v>เสี่ยง/มีปัญหา</v>
      </c>
    </row>
    <row r="32" spans="1:19" s="13" customFormat="1" ht="18" customHeight="1">
      <c r="A32" s="156" t="s">
        <v>5</v>
      </c>
      <c r="B32" s="204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2" t="str">
        <f t="shared" si="0"/>
        <v>-</v>
      </c>
      <c r="G32" s="83" t="str">
        <f>input1!AF32</f>
        <v>0</v>
      </c>
      <c r="H32" s="172" t="str">
        <f t="shared" si="1"/>
        <v>เสี่ยง/มีปัญหา</v>
      </c>
      <c r="I32" s="191">
        <f>(equal1!I32+equal2!I32+equal3!I32)/3</f>
        <v>0</v>
      </c>
      <c r="J32" s="172" t="str">
        <f t="shared" si="2"/>
        <v>ปกติ</v>
      </c>
      <c r="K32" s="174">
        <f>(equal1!K32+equal2!K32+equal3!K32)/3</f>
        <v>0</v>
      </c>
      <c r="L32" s="172" t="str">
        <f t="shared" si="3"/>
        <v>ปกติ</v>
      </c>
      <c r="M32" s="174">
        <f>(equal1!M32+equal2!M32+equal3!M32)/3</f>
        <v>0</v>
      </c>
      <c r="N32" s="172" t="str">
        <f t="shared" si="4"/>
        <v>ปกติ</v>
      </c>
      <c r="O32" s="174">
        <f>(equal1!O32+equal2!O32+equal3!O32)/3</f>
        <v>0</v>
      </c>
      <c r="P32" s="176" t="str">
        <f t="shared" si="5"/>
        <v>ไม่มีจุดแข็ง</v>
      </c>
      <c r="Q32" s="182">
        <f t="shared" si="6"/>
        <v>0</v>
      </c>
      <c r="R32" s="181" t="str">
        <f t="shared" si="7"/>
        <v>-</v>
      </c>
      <c r="S32" s="178" t="str">
        <f t="shared" si="8"/>
        <v>เสี่ยง/มีปัญหา</v>
      </c>
    </row>
    <row r="33" spans="1:19" s="13" customFormat="1" ht="18" customHeight="1" thickBot="1">
      <c r="A33" s="159" t="s">
        <v>6</v>
      </c>
      <c r="B33" s="205">
        <f>input1!B33</f>
        <v>0</v>
      </c>
      <c r="C33" s="73">
        <f>input1!C33</f>
        <v>0</v>
      </c>
      <c r="D33" s="74">
        <f>input1!D33</f>
        <v>0</v>
      </c>
      <c r="E33" s="75">
        <f>input1!E33</f>
        <v>0</v>
      </c>
      <c r="F33" s="84" t="str">
        <f t="shared" si="0"/>
        <v>-</v>
      </c>
      <c r="G33" s="85" t="str">
        <f>input1!AF33</f>
        <v>0</v>
      </c>
      <c r="H33" s="187" t="str">
        <f t="shared" si="1"/>
        <v>เสี่ยง/มีปัญหา</v>
      </c>
      <c r="I33" s="193">
        <f>(equal1!I33+equal2!I33+equal3!I33)/3</f>
        <v>0</v>
      </c>
      <c r="J33" s="187" t="str">
        <f t="shared" si="2"/>
        <v>ปกติ</v>
      </c>
      <c r="K33" s="184">
        <f>(equal1!K33+equal2!K33+equal3!K33)/3</f>
        <v>0</v>
      </c>
      <c r="L33" s="187" t="str">
        <f t="shared" si="3"/>
        <v>ปกติ</v>
      </c>
      <c r="M33" s="184">
        <f>(equal1!M33+equal2!M33+equal3!M33)/3</f>
        <v>0</v>
      </c>
      <c r="N33" s="187" t="str">
        <f t="shared" si="4"/>
        <v>ปกติ</v>
      </c>
      <c r="O33" s="184">
        <f>(equal1!O33+equal2!O33+equal3!O33)/3</f>
        <v>0</v>
      </c>
      <c r="P33" s="188" t="str">
        <f t="shared" si="5"/>
        <v>ไม่มีจุดแข็ง</v>
      </c>
      <c r="Q33" s="186">
        <f t="shared" si="6"/>
        <v>0</v>
      </c>
      <c r="R33" s="185" t="str">
        <f t="shared" si="7"/>
        <v>-</v>
      </c>
      <c r="S33" s="189" t="str">
        <f t="shared" si="8"/>
        <v>เสี่ยง/มีปัญหา</v>
      </c>
    </row>
    <row r="34" spans="1:19" s="13" customFormat="1" ht="18" customHeight="1">
      <c r="A34" s="203" t="s">
        <v>7</v>
      </c>
      <c r="B34" s="204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7" t="str">
        <f t="shared" si="0"/>
        <v>-</v>
      </c>
      <c r="G34" s="81" t="str">
        <f>input1!AF34</f>
        <v>0</v>
      </c>
      <c r="H34" s="172" t="str">
        <f t="shared" si="1"/>
        <v>เสี่ยง/มีปัญหา</v>
      </c>
      <c r="I34" s="191">
        <f>(equal1!I34+equal2!I34+equal3!I34)/3</f>
        <v>0</v>
      </c>
      <c r="J34" s="172" t="str">
        <f t="shared" si="2"/>
        <v>ปกติ</v>
      </c>
      <c r="K34" s="174">
        <f>(equal1!K34+equal2!K34+equal3!K34)/3</f>
        <v>0</v>
      </c>
      <c r="L34" s="172" t="str">
        <f t="shared" si="3"/>
        <v>ปกติ</v>
      </c>
      <c r="M34" s="174">
        <f>(equal1!M34+equal2!M34+equal3!M34)/3</f>
        <v>0</v>
      </c>
      <c r="N34" s="172" t="str">
        <f t="shared" si="4"/>
        <v>ปกติ</v>
      </c>
      <c r="O34" s="174">
        <f>(equal1!O34+equal2!O34+equal3!O34)/3</f>
        <v>0</v>
      </c>
      <c r="P34" s="176" t="str">
        <f t="shared" si="5"/>
        <v>ไม่มีจุดแข็ง</v>
      </c>
      <c r="Q34" s="177">
        <f t="shared" si="6"/>
        <v>0</v>
      </c>
      <c r="R34" s="175" t="str">
        <f t="shared" si="7"/>
        <v>-</v>
      </c>
      <c r="S34" s="178" t="str">
        <f t="shared" si="8"/>
        <v>เสี่ยง/มีปัญหา</v>
      </c>
    </row>
    <row r="35" spans="1:19" s="13" customFormat="1" ht="18" customHeight="1">
      <c r="A35" s="157" t="s">
        <v>8</v>
      </c>
      <c r="B35" s="204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2" t="str">
        <f t="shared" si="0"/>
        <v>-</v>
      </c>
      <c r="G35" s="83" t="str">
        <f>input1!AF35</f>
        <v>0</v>
      </c>
      <c r="H35" s="172" t="str">
        <f t="shared" si="1"/>
        <v>เสี่ยง/มีปัญหา</v>
      </c>
      <c r="I35" s="191">
        <f>(equal1!I35+equal2!I35+equal3!I35)/3</f>
        <v>0</v>
      </c>
      <c r="J35" s="172" t="str">
        <f t="shared" si="2"/>
        <v>ปกติ</v>
      </c>
      <c r="K35" s="174">
        <f>(equal1!K35+equal2!K35+equal3!K35)/3</f>
        <v>0</v>
      </c>
      <c r="L35" s="172" t="str">
        <f t="shared" si="3"/>
        <v>ปกติ</v>
      </c>
      <c r="M35" s="174">
        <f>(equal1!M35+equal2!M35+equal3!M35)/3</f>
        <v>0</v>
      </c>
      <c r="N35" s="172" t="str">
        <f t="shared" si="4"/>
        <v>ปกติ</v>
      </c>
      <c r="O35" s="174">
        <f>(equal1!O35+equal2!O35+equal3!O35)/3</f>
        <v>0</v>
      </c>
      <c r="P35" s="176" t="str">
        <f t="shared" si="5"/>
        <v>ไม่มีจุดแข็ง</v>
      </c>
      <c r="Q35" s="182">
        <f t="shared" si="6"/>
        <v>0</v>
      </c>
      <c r="R35" s="181" t="str">
        <f t="shared" si="7"/>
        <v>-</v>
      </c>
      <c r="S35" s="178" t="str">
        <f t="shared" si="8"/>
        <v>เสี่ยง/มีปัญหา</v>
      </c>
    </row>
    <row r="36" spans="1:19" s="13" customFormat="1" ht="18" customHeight="1">
      <c r="A36" s="158" t="s">
        <v>9</v>
      </c>
      <c r="B36" s="204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2" t="str">
        <f t="shared" si="0"/>
        <v>-</v>
      </c>
      <c r="G36" s="83" t="str">
        <f>input1!AF36</f>
        <v>0</v>
      </c>
      <c r="H36" s="172" t="str">
        <f t="shared" si="1"/>
        <v>เสี่ยง/มีปัญหา</v>
      </c>
      <c r="I36" s="191">
        <f>(equal1!I36+equal2!I36+equal3!I36)/3</f>
        <v>0</v>
      </c>
      <c r="J36" s="172" t="str">
        <f t="shared" si="2"/>
        <v>ปกติ</v>
      </c>
      <c r="K36" s="174">
        <f>(equal1!K36+equal2!K36+equal3!K36)/3</f>
        <v>0</v>
      </c>
      <c r="L36" s="172" t="str">
        <f t="shared" si="3"/>
        <v>ปกติ</v>
      </c>
      <c r="M36" s="174">
        <f>(equal1!M36+equal2!M36+equal3!M36)/3</f>
        <v>0</v>
      </c>
      <c r="N36" s="172" t="str">
        <f t="shared" si="4"/>
        <v>ปกติ</v>
      </c>
      <c r="O36" s="174">
        <f>(equal1!O36+equal2!O36+equal3!O36)/3</f>
        <v>0</v>
      </c>
      <c r="P36" s="176" t="str">
        <f t="shared" si="5"/>
        <v>ไม่มีจุดแข็ง</v>
      </c>
      <c r="Q36" s="182">
        <f t="shared" si="6"/>
        <v>0</v>
      </c>
      <c r="R36" s="181" t="str">
        <f t="shared" si="7"/>
        <v>-</v>
      </c>
      <c r="S36" s="178" t="str">
        <f t="shared" si="8"/>
        <v>เสี่ยง/มีปัญหา</v>
      </c>
    </row>
    <row r="37" spans="1:19" s="13" customFormat="1" ht="18" customHeight="1">
      <c r="A37" s="156" t="s">
        <v>10</v>
      </c>
      <c r="B37" s="204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2" t="str">
        <f t="shared" si="0"/>
        <v>-</v>
      </c>
      <c r="G37" s="83" t="str">
        <f>input1!AF37</f>
        <v>0</v>
      </c>
      <c r="H37" s="172" t="str">
        <f t="shared" si="1"/>
        <v>เสี่ยง/มีปัญหา</v>
      </c>
      <c r="I37" s="191">
        <f>(equal1!I37+equal2!I37+equal3!I37)/3</f>
        <v>0</v>
      </c>
      <c r="J37" s="172" t="str">
        <f t="shared" si="2"/>
        <v>ปกติ</v>
      </c>
      <c r="K37" s="174">
        <f>(equal1!K37+equal2!K37+equal3!K37)/3</f>
        <v>0</v>
      </c>
      <c r="L37" s="172" t="str">
        <f t="shared" si="3"/>
        <v>ปกติ</v>
      </c>
      <c r="M37" s="174">
        <f>(equal1!M37+equal2!M37+equal3!M37)/3</f>
        <v>0</v>
      </c>
      <c r="N37" s="172" t="str">
        <f t="shared" si="4"/>
        <v>ปกติ</v>
      </c>
      <c r="O37" s="174">
        <f>(equal1!O37+equal2!O37+equal3!O37)/3</f>
        <v>0</v>
      </c>
      <c r="P37" s="176" t="str">
        <f t="shared" si="5"/>
        <v>ไม่มีจุดแข็ง</v>
      </c>
      <c r="Q37" s="182">
        <f t="shared" si="6"/>
        <v>0</v>
      </c>
      <c r="R37" s="181" t="str">
        <f t="shared" si="7"/>
        <v>-</v>
      </c>
      <c r="S37" s="178" t="str">
        <f t="shared" si="8"/>
        <v>เสี่ยง/มีปัญหา</v>
      </c>
    </row>
    <row r="38" spans="1:19" s="13" customFormat="1" ht="18" customHeight="1" thickBot="1">
      <c r="A38" s="159" t="s">
        <v>11</v>
      </c>
      <c r="B38" s="205">
        <f>input1!B38</f>
        <v>0</v>
      </c>
      <c r="C38" s="73">
        <f>input1!C38</f>
        <v>0</v>
      </c>
      <c r="D38" s="74">
        <f>input1!D38</f>
        <v>0</v>
      </c>
      <c r="E38" s="75">
        <f>input1!E38</f>
        <v>0</v>
      </c>
      <c r="F38" s="84" t="str">
        <f t="shared" si="0"/>
        <v>-</v>
      </c>
      <c r="G38" s="85" t="str">
        <f>input1!AF38</f>
        <v>0</v>
      </c>
      <c r="H38" s="187" t="str">
        <f t="shared" si="1"/>
        <v>เสี่ยง/มีปัญหา</v>
      </c>
      <c r="I38" s="193">
        <f>(equal1!I38+equal2!I38+equal3!I38)/3</f>
        <v>0</v>
      </c>
      <c r="J38" s="187" t="str">
        <f t="shared" si="2"/>
        <v>ปกติ</v>
      </c>
      <c r="K38" s="184">
        <f>(equal1!K38+equal2!K38+equal3!K38)/3</f>
        <v>0</v>
      </c>
      <c r="L38" s="187" t="str">
        <f t="shared" si="3"/>
        <v>ปกติ</v>
      </c>
      <c r="M38" s="184">
        <f>(equal1!M38+equal2!M38+equal3!M38)/3</f>
        <v>0</v>
      </c>
      <c r="N38" s="187" t="str">
        <f t="shared" si="4"/>
        <v>ปกติ</v>
      </c>
      <c r="O38" s="184">
        <f>(equal1!O38+equal2!O38+equal3!O38)/3</f>
        <v>0</v>
      </c>
      <c r="P38" s="188" t="str">
        <f t="shared" si="5"/>
        <v>ไม่มีจุดแข็ง</v>
      </c>
      <c r="Q38" s="186">
        <f t="shared" si="6"/>
        <v>0</v>
      </c>
      <c r="R38" s="185" t="str">
        <f t="shared" si="7"/>
        <v>-</v>
      </c>
      <c r="S38" s="189" t="str">
        <f t="shared" si="8"/>
        <v>เสี่ยง/มีปัญหา</v>
      </c>
    </row>
    <row r="39" spans="1:19" s="13" customFormat="1" ht="18" customHeight="1">
      <c r="A39" s="203" t="s">
        <v>12</v>
      </c>
      <c r="B39" s="204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7" t="str">
        <f t="shared" si="0"/>
        <v>-</v>
      </c>
      <c r="G39" s="81" t="str">
        <f>input1!AF39</f>
        <v>0</v>
      </c>
      <c r="H39" s="172" t="str">
        <f t="shared" si="1"/>
        <v>เสี่ยง/มีปัญหา</v>
      </c>
      <c r="I39" s="191">
        <f>(equal1!I39+equal2!I39+equal3!I39)/3</f>
        <v>0</v>
      </c>
      <c r="J39" s="172" t="str">
        <f t="shared" si="2"/>
        <v>ปกติ</v>
      </c>
      <c r="K39" s="174">
        <f>(equal1!K39+equal2!K39+equal3!K39)/3</f>
        <v>0</v>
      </c>
      <c r="L39" s="172" t="str">
        <f t="shared" si="3"/>
        <v>ปกติ</v>
      </c>
      <c r="M39" s="174">
        <f>(equal1!M39+equal2!M39+equal3!M39)/3</f>
        <v>0</v>
      </c>
      <c r="N39" s="172" t="str">
        <f t="shared" si="4"/>
        <v>ปกติ</v>
      </c>
      <c r="O39" s="174">
        <f>(equal1!O39+equal2!O39+equal3!O39)/3</f>
        <v>0</v>
      </c>
      <c r="P39" s="176" t="str">
        <f t="shared" si="5"/>
        <v>ไม่มีจุดแข็ง</v>
      </c>
      <c r="Q39" s="177">
        <f t="shared" si="6"/>
        <v>0</v>
      </c>
      <c r="R39" s="175" t="str">
        <f t="shared" si="7"/>
        <v>-</v>
      </c>
      <c r="S39" s="178" t="str">
        <f t="shared" si="8"/>
        <v>เสี่ยง/มีปัญหา</v>
      </c>
    </row>
    <row r="40" spans="1:19" s="13" customFormat="1" ht="18" customHeight="1">
      <c r="A40" s="157" t="s">
        <v>13</v>
      </c>
      <c r="B40" s="204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2" t="str">
        <f t="shared" si="0"/>
        <v>-</v>
      </c>
      <c r="G40" s="83" t="str">
        <f>input1!AF40</f>
        <v>0</v>
      </c>
      <c r="H40" s="172" t="str">
        <f t="shared" si="1"/>
        <v>เสี่ยง/มีปัญหา</v>
      </c>
      <c r="I40" s="191">
        <f>(equal1!I40+equal2!I40+equal3!I40)/3</f>
        <v>0</v>
      </c>
      <c r="J40" s="172" t="str">
        <f t="shared" si="2"/>
        <v>ปกติ</v>
      </c>
      <c r="K40" s="174">
        <f>(equal1!K40+equal2!K40+equal3!K40)/3</f>
        <v>0</v>
      </c>
      <c r="L40" s="172" t="str">
        <f t="shared" si="3"/>
        <v>ปกติ</v>
      </c>
      <c r="M40" s="174">
        <f>(equal1!M40+equal2!M40+equal3!M40)/3</f>
        <v>0</v>
      </c>
      <c r="N40" s="172" t="str">
        <f t="shared" si="4"/>
        <v>ปกติ</v>
      </c>
      <c r="O40" s="174">
        <f>(equal1!O40+equal2!O40+equal3!O40)/3</f>
        <v>0</v>
      </c>
      <c r="P40" s="176" t="str">
        <f t="shared" si="5"/>
        <v>ไม่มีจุดแข็ง</v>
      </c>
      <c r="Q40" s="182">
        <f t="shared" si="6"/>
        <v>0</v>
      </c>
      <c r="R40" s="181" t="str">
        <f t="shared" si="7"/>
        <v>-</v>
      </c>
      <c r="S40" s="178" t="str">
        <f t="shared" si="8"/>
        <v>เสี่ยง/มีปัญหา</v>
      </c>
    </row>
    <row r="41" spans="1:19" s="13" customFormat="1" ht="18" customHeight="1">
      <c r="A41" s="158" t="s">
        <v>14</v>
      </c>
      <c r="B41" s="204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2" t="str">
        <f t="shared" si="0"/>
        <v>-</v>
      </c>
      <c r="G41" s="83" t="str">
        <f>input1!AF41</f>
        <v>0</v>
      </c>
      <c r="H41" s="172" t="str">
        <f t="shared" si="1"/>
        <v>เสี่ยง/มีปัญหา</v>
      </c>
      <c r="I41" s="191">
        <f>(equal1!I41+equal2!I41+equal3!I41)/3</f>
        <v>0</v>
      </c>
      <c r="J41" s="172" t="str">
        <f t="shared" si="2"/>
        <v>ปกติ</v>
      </c>
      <c r="K41" s="174">
        <f>(equal1!K41+equal2!K41+equal3!K41)/3</f>
        <v>0</v>
      </c>
      <c r="L41" s="172" t="str">
        <f t="shared" si="3"/>
        <v>ปกติ</v>
      </c>
      <c r="M41" s="174">
        <f>(equal1!M41+equal2!M41+equal3!M41)/3</f>
        <v>0</v>
      </c>
      <c r="N41" s="172" t="str">
        <f t="shared" si="4"/>
        <v>ปกติ</v>
      </c>
      <c r="O41" s="174">
        <f>(equal1!O41+equal2!O41+equal3!O41)/3</f>
        <v>0</v>
      </c>
      <c r="P41" s="176" t="str">
        <f t="shared" si="5"/>
        <v>ไม่มีจุดแข็ง</v>
      </c>
      <c r="Q41" s="182">
        <f t="shared" si="6"/>
        <v>0</v>
      </c>
      <c r="R41" s="181" t="str">
        <f t="shared" si="7"/>
        <v>-</v>
      </c>
      <c r="S41" s="178" t="str">
        <f t="shared" si="8"/>
        <v>เสี่ยง/มีปัญหา</v>
      </c>
    </row>
    <row r="42" spans="1:19" s="13" customFormat="1" ht="18" customHeight="1">
      <c r="A42" s="156" t="s">
        <v>15</v>
      </c>
      <c r="B42" s="204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2" t="str">
        <f t="shared" si="0"/>
        <v>-</v>
      </c>
      <c r="G42" s="83" t="str">
        <f>input1!AF42</f>
        <v>0</v>
      </c>
      <c r="H42" s="172" t="str">
        <f t="shared" si="1"/>
        <v>เสี่ยง/มีปัญหา</v>
      </c>
      <c r="I42" s="191">
        <f>(equal1!I42+equal2!I42+equal3!I42)/3</f>
        <v>0</v>
      </c>
      <c r="J42" s="172" t="str">
        <f t="shared" si="2"/>
        <v>ปกติ</v>
      </c>
      <c r="K42" s="174">
        <f>(equal1!K42+equal2!K42+equal3!K42)/3</f>
        <v>0</v>
      </c>
      <c r="L42" s="172" t="str">
        <f t="shared" si="3"/>
        <v>ปกติ</v>
      </c>
      <c r="M42" s="174">
        <f>(equal1!M42+equal2!M42+equal3!M42)/3</f>
        <v>0</v>
      </c>
      <c r="N42" s="172" t="str">
        <f t="shared" si="4"/>
        <v>ปกติ</v>
      </c>
      <c r="O42" s="174">
        <f>(equal1!O42+equal2!O42+equal3!O42)/3</f>
        <v>0</v>
      </c>
      <c r="P42" s="176" t="str">
        <f t="shared" si="5"/>
        <v>ไม่มีจุดแข็ง</v>
      </c>
      <c r="Q42" s="182">
        <f t="shared" si="6"/>
        <v>0</v>
      </c>
      <c r="R42" s="181" t="str">
        <f t="shared" si="7"/>
        <v>-</v>
      </c>
      <c r="S42" s="178" t="str">
        <f t="shared" si="8"/>
        <v>เสี่ยง/มีปัญหา</v>
      </c>
    </row>
    <row r="43" spans="1:19" s="13" customFormat="1" ht="18" customHeight="1" thickBot="1">
      <c r="A43" s="159" t="s">
        <v>16</v>
      </c>
      <c r="B43" s="205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2" t="str">
        <f t="shared" si="0"/>
        <v>-</v>
      </c>
      <c r="G43" s="83" t="str">
        <f>input1!AF43</f>
        <v>0</v>
      </c>
      <c r="H43" s="172" t="str">
        <f t="shared" si="1"/>
        <v>เสี่ยง/มีปัญหา</v>
      </c>
      <c r="I43" s="191">
        <f>(equal1!I43+equal2!I43+equal3!I43)/3</f>
        <v>0</v>
      </c>
      <c r="J43" s="172" t="str">
        <f t="shared" si="2"/>
        <v>ปกติ</v>
      </c>
      <c r="K43" s="174">
        <f>(equal1!K43+equal2!K43+equal3!K43)/3</f>
        <v>0</v>
      </c>
      <c r="L43" s="172" t="str">
        <f t="shared" si="3"/>
        <v>ปกติ</v>
      </c>
      <c r="M43" s="174">
        <f>(equal1!M43+equal2!M43+equal3!M43)/3</f>
        <v>0</v>
      </c>
      <c r="N43" s="172" t="str">
        <f t="shared" si="4"/>
        <v>ปกติ</v>
      </c>
      <c r="O43" s="174">
        <f>(equal1!O43+equal2!O43+equal3!O43)/3</f>
        <v>0</v>
      </c>
      <c r="P43" s="176" t="str">
        <f t="shared" si="5"/>
        <v>ไม่มีจุดแข็ง</v>
      </c>
      <c r="Q43" s="182">
        <f aca="true" t="shared" si="9" ref="Q43:Q53">G43+I43+K43+M43+O43</f>
        <v>0</v>
      </c>
      <c r="R43" s="181" t="str">
        <f t="shared" si="7"/>
        <v>-</v>
      </c>
      <c r="S43" s="178" t="str">
        <f t="shared" si="8"/>
        <v>เสี่ยง/มีปัญหา</v>
      </c>
    </row>
    <row r="44" spans="1:19" s="13" customFormat="1" ht="18" customHeight="1" thickBot="1">
      <c r="A44" s="206" t="s">
        <v>60</v>
      </c>
      <c r="B44" s="205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4" t="str">
        <f t="shared" si="0"/>
        <v>-</v>
      </c>
      <c r="G44" s="85" t="str">
        <f>input1!AF44</f>
        <v>0</v>
      </c>
      <c r="H44" s="187" t="str">
        <f t="shared" si="1"/>
        <v>เสี่ยง/มีปัญหา</v>
      </c>
      <c r="I44" s="193">
        <f>(equal1!I44+equal2!I44+equal3!I44)/3</f>
        <v>0</v>
      </c>
      <c r="J44" s="187" t="str">
        <f t="shared" si="2"/>
        <v>ปกติ</v>
      </c>
      <c r="K44" s="184">
        <f>(equal1!K44+equal2!K44+equal3!K44)/3</f>
        <v>0</v>
      </c>
      <c r="L44" s="187" t="str">
        <f t="shared" si="3"/>
        <v>ปกติ</v>
      </c>
      <c r="M44" s="184">
        <f>(equal1!M44+equal2!M44+equal3!M44)/3</f>
        <v>0</v>
      </c>
      <c r="N44" s="187" t="str">
        <f t="shared" si="4"/>
        <v>ปกติ</v>
      </c>
      <c r="O44" s="184">
        <f>(equal1!O44+equal2!O44+equal3!O44)/3</f>
        <v>0</v>
      </c>
      <c r="P44" s="188" t="str">
        <f t="shared" si="5"/>
        <v>ไม่มีจุดแข็ง</v>
      </c>
      <c r="Q44" s="186">
        <f t="shared" si="9"/>
        <v>0</v>
      </c>
      <c r="R44" s="185" t="str">
        <f t="shared" si="7"/>
        <v>-</v>
      </c>
      <c r="S44" s="189" t="str">
        <f t="shared" si="8"/>
        <v>เสี่ยง/มีปัญหา</v>
      </c>
    </row>
    <row r="45" spans="1:19" ht="18" customHeight="1" thickBot="1">
      <c r="A45" s="206" t="s">
        <v>82</v>
      </c>
      <c r="B45" s="205">
        <f>input1!B45</f>
        <v>0</v>
      </c>
      <c r="C45" s="22">
        <f>input1!C45</f>
        <v>0</v>
      </c>
      <c r="D45" s="23">
        <f>input1!D45</f>
        <v>0</v>
      </c>
      <c r="E45" s="24">
        <f>input1!E45</f>
        <v>0</v>
      </c>
      <c r="F45" s="84" t="str">
        <f t="shared" si="0"/>
        <v>-</v>
      </c>
      <c r="G45" s="85" t="str">
        <f>input1!AF45</f>
        <v>0</v>
      </c>
      <c r="H45" s="187" t="str">
        <f t="shared" si="1"/>
        <v>เสี่ยง/มีปัญหา</v>
      </c>
      <c r="I45" s="193">
        <f>(equal1!I45+equal2!I45+equal3!I45)/3</f>
        <v>0</v>
      </c>
      <c r="J45" s="187" t="str">
        <f t="shared" si="2"/>
        <v>ปกติ</v>
      </c>
      <c r="K45" s="184">
        <f>(equal1!K45+equal2!K45+equal3!K45)/3</f>
        <v>0</v>
      </c>
      <c r="L45" s="187" t="str">
        <f t="shared" si="3"/>
        <v>ปกติ</v>
      </c>
      <c r="M45" s="184">
        <f>(equal1!M45+equal2!M45+equal3!M45)/3</f>
        <v>0</v>
      </c>
      <c r="N45" s="187" t="str">
        <f t="shared" si="4"/>
        <v>ปกติ</v>
      </c>
      <c r="O45" s="184">
        <f>(equal1!O45+equal2!O45+equal3!O45)/3</f>
        <v>0</v>
      </c>
      <c r="P45" s="188" t="str">
        <f t="shared" si="5"/>
        <v>ไม่มีจุดแข็ง</v>
      </c>
      <c r="Q45" s="186">
        <f t="shared" si="9"/>
        <v>0</v>
      </c>
      <c r="R45" s="185" t="str">
        <f t="shared" si="7"/>
        <v>-</v>
      </c>
      <c r="S45" s="189" t="str">
        <f t="shared" si="8"/>
        <v>เสี่ยง/มีปัญหา</v>
      </c>
    </row>
    <row r="46" spans="1:19" ht="18" customHeight="1" thickBot="1">
      <c r="A46" s="157" t="s">
        <v>83</v>
      </c>
      <c r="B46" s="205">
        <f>input1!B46</f>
        <v>0</v>
      </c>
      <c r="C46" s="22">
        <f>input1!C46</f>
        <v>0</v>
      </c>
      <c r="D46" s="23">
        <f>input1!D46</f>
        <v>0</v>
      </c>
      <c r="E46" s="24">
        <f>input1!E46</f>
        <v>0</v>
      </c>
      <c r="F46" s="84" t="str">
        <f t="shared" si="0"/>
        <v>-</v>
      </c>
      <c r="G46" s="85" t="str">
        <f>input1!AF46</f>
        <v>0</v>
      </c>
      <c r="H46" s="187" t="str">
        <f t="shared" si="1"/>
        <v>เสี่ยง/มีปัญหา</v>
      </c>
      <c r="I46" s="193">
        <f>(equal1!I46+equal2!I46+equal3!I46)/3</f>
        <v>0</v>
      </c>
      <c r="J46" s="187" t="str">
        <f t="shared" si="2"/>
        <v>ปกติ</v>
      </c>
      <c r="K46" s="184">
        <f>(equal1!K46+equal2!K46+equal3!K46)/3</f>
        <v>0</v>
      </c>
      <c r="L46" s="187" t="str">
        <f t="shared" si="3"/>
        <v>ปกติ</v>
      </c>
      <c r="M46" s="184">
        <f>(equal1!M46+equal2!M46+equal3!M46)/3</f>
        <v>0</v>
      </c>
      <c r="N46" s="187" t="str">
        <f t="shared" si="4"/>
        <v>ปกติ</v>
      </c>
      <c r="O46" s="184">
        <f>(equal1!O46+equal2!O46+equal3!O46)/3</f>
        <v>0</v>
      </c>
      <c r="P46" s="188" t="str">
        <f t="shared" si="5"/>
        <v>ไม่มีจุดแข็ง</v>
      </c>
      <c r="Q46" s="186">
        <f t="shared" si="9"/>
        <v>0</v>
      </c>
      <c r="R46" s="185" t="str">
        <f t="shared" si="7"/>
        <v>-</v>
      </c>
      <c r="S46" s="189" t="str">
        <f t="shared" si="8"/>
        <v>เสี่ยง/มีปัญหา</v>
      </c>
    </row>
    <row r="47" spans="1:19" ht="18" customHeight="1" thickBot="1">
      <c r="A47" s="158" t="s">
        <v>84</v>
      </c>
      <c r="B47" s="205">
        <f>input1!B47</f>
        <v>0</v>
      </c>
      <c r="C47" s="22">
        <f>input1!C47</f>
        <v>0</v>
      </c>
      <c r="D47" s="23">
        <f>input1!D47</f>
        <v>0</v>
      </c>
      <c r="E47" s="24">
        <f>input1!E47</f>
        <v>0</v>
      </c>
      <c r="F47" s="84" t="str">
        <f aca="true" t="shared" si="10" ref="F47:F53">IF(E47=1,"ชาย",IF(E47=2,"หญิง","-"))</f>
        <v>-</v>
      </c>
      <c r="G47" s="85" t="str">
        <f>input1!AF47</f>
        <v>0</v>
      </c>
      <c r="H47" s="187" t="str">
        <f aca="true" t="shared" si="11" ref="H47:H53">IF(G47&gt;10,"เสี่ยง/มีปัญหา","ปกติ")</f>
        <v>เสี่ยง/มีปัญหา</v>
      </c>
      <c r="I47" s="193">
        <f>(equal1!I47+equal2!I47+equal3!I47)/3</f>
        <v>0</v>
      </c>
      <c r="J47" s="187" t="str">
        <f aca="true" t="shared" si="12" ref="J47:J53">IF(I47&gt;9,"เสี่ยง/มีปัญหา","ปกติ")</f>
        <v>ปกติ</v>
      </c>
      <c r="K47" s="184">
        <f>(equal1!K47+equal2!K47+equal3!K47)/3</f>
        <v>0</v>
      </c>
      <c r="L47" s="187" t="str">
        <f aca="true" t="shared" si="13" ref="L47:L53">IF(K47&gt;10,"เสี่ยง/มีปัญหา","ปกติ")</f>
        <v>ปกติ</v>
      </c>
      <c r="M47" s="184">
        <f>(equal1!M47+equal2!M47+equal3!M47)/3</f>
        <v>0</v>
      </c>
      <c r="N47" s="187" t="str">
        <f aca="true" t="shared" si="14" ref="N47:N53">IF(M47&gt;9,"เสี่ยง/มีปัญหา","ปกติ")</f>
        <v>ปกติ</v>
      </c>
      <c r="O47" s="184">
        <f>(equal1!O47+equal2!O47+equal3!O47)/3</f>
        <v>0</v>
      </c>
      <c r="P47" s="188" t="str">
        <f aca="true" t="shared" si="15" ref="P47:P53">IF(O47&gt;10,"มีจุดแข็ง","ไม่มีจุดแข็ง")</f>
        <v>ไม่มีจุดแข็ง</v>
      </c>
      <c r="Q47" s="186">
        <f t="shared" si="9"/>
        <v>0</v>
      </c>
      <c r="R47" s="185" t="str">
        <f aca="true" t="shared" si="16" ref="R47:R53">IF(Q47&lt;1,"-",Q47)</f>
        <v>-</v>
      </c>
      <c r="S47" s="18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56" t="s">
        <v>85</v>
      </c>
      <c r="B48" s="205">
        <f>input1!B48</f>
        <v>0</v>
      </c>
      <c r="C48" s="22">
        <f>input1!C48</f>
        <v>0</v>
      </c>
      <c r="D48" s="23">
        <f>input1!D48</f>
        <v>0</v>
      </c>
      <c r="E48" s="24">
        <f>input1!E48</f>
        <v>0</v>
      </c>
      <c r="F48" s="84" t="str">
        <f t="shared" si="10"/>
        <v>-</v>
      </c>
      <c r="G48" s="85" t="str">
        <f>input1!AF48</f>
        <v>0</v>
      </c>
      <c r="H48" s="187" t="str">
        <f t="shared" si="11"/>
        <v>เสี่ยง/มีปัญหา</v>
      </c>
      <c r="I48" s="193">
        <f>(equal1!I48+equal2!I48+equal3!I48)/3</f>
        <v>0</v>
      </c>
      <c r="J48" s="187" t="str">
        <f t="shared" si="12"/>
        <v>ปกติ</v>
      </c>
      <c r="K48" s="184">
        <f>(equal1!K48+equal2!K48+equal3!K48)/3</f>
        <v>0</v>
      </c>
      <c r="L48" s="187" t="str">
        <f t="shared" si="13"/>
        <v>ปกติ</v>
      </c>
      <c r="M48" s="184">
        <f>(equal1!M48+equal2!M48+equal3!M48)/3</f>
        <v>0</v>
      </c>
      <c r="N48" s="187" t="str">
        <f t="shared" si="14"/>
        <v>ปกติ</v>
      </c>
      <c r="O48" s="184">
        <f>(equal1!O48+equal2!O48+equal3!O48)/3</f>
        <v>0</v>
      </c>
      <c r="P48" s="188" t="str">
        <f t="shared" si="15"/>
        <v>ไม่มีจุดแข็ง</v>
      </c>
      <c r="Q48" s="186">
        <f t="shared" si="9"/>
        <v>0</v>
      </c>
      <c r="R48" s="185" t="str">
        <f t="shared" si="16"/>
        <v>-</v>
      </c>
      <c r="S48" s="189" t="str">
        <f t="shared" si="17"/>
        <v>เสี่ยง/มีปัญหา</v>
      </c>
    </row>
    <row r="49" spans="1:19" ht="18" customHeight="1" thickBot="1">
      <c r="A49" s="159" t="s">
        <v>86</v>
      </c>
      <c r="B49" s="205">
        <f>input1!B49</f>
        <v>0</v>
      </c>
      <c r="C49" s="22">
        <f>input1!C49</f>
        <v>0</v>
      </c>
      <c r="D49" s="23">
        <f>input1!D49</f>
        <v>0</v>
      </c>
      <c r="E49" s="24">
        <f>input1!E49</f>
        <v>0</v>
      </c>
      <c r="F49" s="84" t="str">
        <f t="shared" si="10"/>
        <v>-</v>
      </c>
      <c r="G49" s="85" t="str">
        <f>input1!AF49</f>
        <v>0</v>
      </c>
      <c r="H49" s="187" t="str">
        <f t="shared" si="11"/>
        <v>เสี่ยง/มีปัญหา</v>
      </c>
      <c r="I49" s="193">
        <f>(equal1!I49+equal2!I49+equal3!I49)/3</f>
        <v>0</v>
      </c>
      <c r="J49" s="187" t="str">
        <f t="shared" si="12"/>
        <v>ปกติ</v>
      </c>
      <c r="K49" s="184">
        <f>(equal1!K49+equal2!K49+equal3!K49)/3</f>
        <v>0</v>
      </c>
      <c r="L49" s="187" t="str">
        <f t="shared" si="13"/>
        <v>ปกติ</v>
      </c>
      <c r="M49" s="184">
        <f>(equal1!M49+equal2!M49+equal3!M49)/3</f>
        <v>0</v>
      </c>
      <c r="N49" s="187" t="str">
        <f t="shared" si="14"/>
        <v>ปกติ</v>
      </c>
      <c r="O49" s="184">
        <f>(equal1!O49+equal2!O49+equal3!O49)/3</f>
        <v>0</v>
      </c>
      <c r="P49" s="188" t="str">
        <f t="shared" si="15"/>
        <v>ไม่มีจุดแข็ง</v>
      </c>
      <c r="Q49" s="186">
        <f t="shared" si="9"/>
        <v>0</v>
      </c>
      <c r="R49" s="185" t="str">
        <f t="shared" si="16"/>
        <v>-</v>
      </c>
      <c r="S49" s="189" t="str">
        <f t="shared" si="17"/>
        <v>เสี่ยง/มีปัญหา</v>
      </c>
    </row>
    <row r="50" spans="1:19" ht="18" customHeight="1" thickBot="1">
      <c r="A50" s="206" t="s">
        <v>87</v>
      </c>
      <c r="B50" s="205">
        <f>input1!B50</f>
        <v>0</v>
      </c>
      <c r="C50" s="22">
        <f>input1!C50</f>
        <v>0</v>
      </c>
      <c r="D50" s="23">
        <f>input1!D50</f>
        <v>0</v>
      </c>
      <c r="E50" s="24">
        <f>input1!E50</f>
        <v>0</v>
      </c>
      <c r="F50" s="84" t="str">
        <f t="shared" si="10"/>
        <v>-</v>
      </c>
      <c r="G50" s="85" t="str">
        <f>input1!AF50</f>
        <v>0</v>
      </c>
      <c r="H50" s="187" t="str">
        <f t="shared" si="11"/>
        <v>เสี่ยง/มีปัญหา</v>
      </c>
      <c r="I50" s="193">
        <f>(equal1!I50+equal2!I50+equal3!I50)/3</f>
        <v>0</v>
      </c>
      <c r="J50" s="187" t="str">
        <f t="shared" si="12"/>
        <v>ปกติ</v>
      </c>
      <c r="K50" s="184">
        <f>(equal1!K50+equal2!K50+equal3!K50)/3</f>
        <v>0</v>
      </c>
      <c r="L50" s="187" t="str">
        <f t="shared" si="13"/>
        <v>ปกติ</v>
      </c>
      <c r="M50" s="184">
        <f>(equal1!M50+equal2!M50+equal3!M50)/3</f>
        <v>0</v>
      </c>
      <c r="N50" s="187" t="str">
        <f t="shared" si="14"/>
        <v>ปกติ</v>
      </c>
      <c r="O50" s="184">
        <f>(equal1!O50+equal2!O50+equal3!O50)/3</f>
        <v>0</v>
      </c>
      <c r="P50" s="188" t="str">
        <f t="shared" si="15"/>
        <v>ไม่มีจุดแข็ง</v>
      </c>
      <c r="Q50" s="186">
        <f t="shared" si="9"/>
        <v>0</v>
      </c>
      <c r="R50" s="185" t="str">
        <f t="shared" si="16"/>
        <v>-</v>
      </c>
      <c r="S50" s="189" t="str">
        <f t="shared" si="17"/>
        <v>เสี่ยง/มีปัญหา</v>
      </c>
    </row>
    <row r="51" spans="1:19" ht="18" customHeight="1" thickBot="1">
      <c r="A51" s="206" t="s">
        <v>88</v>
      </c>
      <c r="B51" s="205">
        <f>input1!B51</f>
        <v>0</v>
      </c>
      <c r="C51" s="22">
        <f>input1!C51</f>
        <v>0</v>
      </c>
      <c r="D51" s="23">
        <f>input1!D51</f>
        <v>0</v>
      </c>
      <c r="E51" s="24">
        <f>input1!E51</f>
        <v>0</v>
      </c>
      <c r="F51" s="84" t="str">
        <f t="shared" si="10"/>
        <v>-</v>
      </c>
      <c r="G51" s="85" t="str">
        <f>input1!AF51</f>
        <v>0</v>
      </c>
      <c r="H51" s="187" t="str">
        <f t="shared" si="11"/>
        <v>เสี่ยง/มีปัญหา</v>
      </c>
      <c r="I51" s="193">
        <f>(equal1!I51+equal2!I51+equal3!I51)/3</f>
        <v>0</v>
      </c>
      <c r="J51" s="187" t="str">
        <f t="shared" si="12"/>
        <v>ปกติ</v>
      </c>
      <c r="K51" s="184">
        <f>(equal1!K51+equal2!K51+equal3!K51)/3</f>
        <v>0</v>
      </c>
      <c r="L51" s="187" t="str">
        <f t="shared" si="13"/>
        <v>ปกติ</v>
      </c>
      <c r="M51" s="184">
        <f>(equal1!M51+equal2!M51+equal3!M51)/3</f>
        <v>0</v>
      </c>
      <c r="N51" s="187" t="str">
        <f t="shared" si="14"/>
        <v>ปกติ</v>
      </c>
      <c r="O51" s="184">
        <f>(equal1!O51+equal2!O51+equal3!O51)/3</f>
        <v>0</v>
      </c>
      <c r="P51" s="188" t="str">
        <f t="shared" si="15"/>
        <v>ไม่มีจุดแข็ง</v>
      </c>
      <c r="Q51" s="186">
        <f t="shared" si="9"/>
        <v>0</v>
      </c>
      <c r="R51" s="185" t="str">
        <f t="shared" si="16"/>
        <v>-</v>
      </c>
      <c r="S51" s="189" t="str">
        <f t="shared" si="17"/>
        <v>เสี่ยง/มีปัญหา</v>
      </c>
    </row>
    <row r="52" spans="1:19" ht="18" customHeight="1" thickBot="1">
      <c r="A52" s="157" t="s">
        <v>89</v>
      </c>
      <c r="B52" s="205">
        <f>input1!B52</f>
        <v>0</v>
      </c>
      <c r="C52" s="22">
        <f>input1!C52</f>
        <v>0</v>
      </c>
      <c r="D52" s="23">
        <f>input1!D52</f>
        <v>0</v>
      </c>
      <c r="E52" s="24">
        <f>input1!E52</f>
        <v>0</v>
      </c>
      <c r="F52" s="84" t="str">
        <f t="shared" si="10"/>
        <v>-</v>
      </c>
      <c r="G52" s="85" t="str">
        <f>input1!AF52</f>
        <v>0</v>
      </c>
      <c r="H52" s="187" t="str">
        <f t="shared" si="11"/>
        <v>เสี่ยง/มีปัญหา</v>
      </c>
      <c r="I52" s="193">
        <f>(equal1!I52+equal2!I52+equal3!I52)/3</f>
        <v>0</v>
      </c>
      <c r="J52" s="187" t="str">
        <f t="shared" si="12"/>
        <v>ปกติ</v>
      </c>
      <c r="K52" s="184">
        <f>(equal1!K52+equal2!K52+equal3!K52)/3</f>
        <v>0</v>
      </c>
      <c r="L52" s="187" t="str">
        <f t="shared" si="13"/>
        <v>ปกติ</v>
      </c>
      <c r="M52" s="184">
        <f>(equal1!M52+equal2!M52+equal3!M52)/3</f>
        <v>0</v>
      </c>
      <c r="N52" s="187" t="str">
        <f t="shared" si="14"/>
        <v>ปกติ</v>
      </c>
      <c r="O52" s="184">
        <f>(equal1!O52+equal2!O52+equal3!O52)/3</f>
        <v>0</v>
      </c>
      <c r="P52" s="188" t="str">
        <f t="shared" si="15"/>
        <v>ไม่มีจุดแข็ง</v>
      </c>
      <c r="Q52" s="186">
        <f t="shared" si="9"/>
        <v>0</v>
      </c>
      <c r="R52" s="185" t="str">
        <f t="shared" si="16"/>
        <v>-</v>
      </c>
      <c r="S52" s="189" t="str">
        <f t="shared" si="17"/>
        <v>เสี่ยง/มีปัญหา</v>
      </c>
    </row>
    <row r="53" spans="1:19" ht="18" customHeight="1" thickBot="1">
      <c r="A53" s="158" t="s">
        <v>90</v>
      </c>
      <c r="B53" s="205">
        <f>input1!B53</f>
        <v>0</v>
      </c>
      <c r="C53" s="22">
        <f>input1!C53</f>
        <v>0</v>
      </c>
      <c r="D53" s="23">
        <f>input1!D53</f>
        <v>0</v>
      </c>
      <c r="E53" s="24">
        <f>input1!E53</f>
        <v>0</v>
      </c>
      <c r="F53" s="84" t="str">
        <f t="shared" si="10"/>
        <v>-</v>
      </c>
      <c r="G53" s="85" t="str">
        <f>input1!AF53</f>
        <v>0</v>
      </c>
      <c r="H53" s="187" t="str">
        <f t="shared" si="11"/>
        <v>เสี่ยง/มีปัญหา</v>
      </c>
      <c r="I53" s="193">
        <f>(equal1!I53+equal2!I53+equal3!I53)/3</f>
        <v>0</v>
      </c>
      <c r="J53" s="187" t="str">
        <f t="shared" si="12"/>
        <v>ปกติ</v>
      </c>
      <c r="K53" s="184">
        <f>(equal1!K53+equal2!K53+equal3!K53)/3</f>
        <v>0</v>
      </c>
      <c r="L53" s="187" t="str">
        <f t="shared" si="13"/>
        <v>ปกติ</v>
      </c>
      <c r="M53" s="184">
        <f>(equal1!M53+equal2!M53+equal3!M53)/3</f>
        <v>0</v>
      </c>
      <c r="N53" s="187" t="str">
        <f t="shared" si="14"/>
        <v>ปกติ</v>
      </c>
      <c r="O53" s="184">
        <f>(equal1!O53+equal2!O53+equal3!O53)/3</f>
        <v>0</v>
      </c>
      <c r="P53" s="188" t="str">
        <f t="shared" si="15"/>
        <v>ไม่มีจุดแข็ง</v>
      </c>
      <c r="Q53" s="186">
        <f t="shared" si="9"/>
        <v>0</v>
      </c>
      <c r="R53" s="185" t="str">
        <f t="shared" si="16"/>
        <v>-</v>
      </c>
      <c r="S53" s="189" t="str">
        <f t="shared" si="17"/>
        <v>เสี่ยง/มีปัญหา</v>
      </c>
    </row>
    <row r="55" spans="3:8" ht="21">
      <c r="C55" s="88" t="s">
        <v>47</v>
      </c>
      <c r="D55" s="88"/>
      <c r="E55" s="69"/>
      <c r="F55" s="89"/>
      <c r="G55" s="88"/>
      <c r="H55" s="88"/>
    </row>
    <row r="56" spans="3:8" ht="21">
      <c r="C56" s="69"/>
      <c r="D56" s="69" t="s">
        <v>48</v>
      </c>
      <c r="E56" s="69"/>
      <c r="F56" s="69" t="s">
        <v>48</v>
      </c>
      <c r="G56" s="69"/>
      <c r="H56" s="69"/>
    </row>
  </sheetData>
  <sheetProtection/>
  <mergeCells count="3">
    <mergeCell ref="A1:F1"/>
    <mergeCell ref="A2:F2"/>
    <mergeCell ref="H1:S1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33"/>
  <sheetViews>
    <sheetView zoomScale="90" zoomScaleNormal="90" zoomScalePageLayoutView="0" workbookViewId="0" topLeftCell="A1">
      <selection activeCell="N12" sqref="N12"/>
    </sheetView>
  </sheetViews>
  <sheetFormatPr defaultColWidth="9.140625" defaultRowHeight="21.75"/>
  <cols>
    <col min="1" max="16384" width="9.140625" style="2" customWidth="1"/>
  </cols>
  <sheetData>
    <row r="1" spans="1:9" ht="23.25">
      <c r="A1" s="2" t="s">
        <v>61</v>
      </c>
      <c r="D1" s="2">
        <f>input1!A2</f>
        <v>0</v>
      </c>
      <c r="I1" s="2" t="s">
        <v>91</v>
      </c>
    </row>
    <row r="9" spans="3:7" ht="20.25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2:7" ht="20.25">
      <c r="B10" s="2" t="s">
        <v>53</v>
      </c>
      <c r="C10" s="2">
        <f>COUNTIF(summary!H4:summary!H53,"=ปกติ")</f>
        <v>0</v>
      </c>
      <c r="D10" s="2">
        <f>COUNTIF(summary!J4:summary!J53,"=ปกติ")</f>
        <v>50</v>
      </c>
      <c r="E10" s="2">
        <f>COUNTIF(summary!L4:summary!L53,"=ปกติ")</f>
        <v>50</v>
      </c>
      <c r="F10" s="2">
        <f>COUNTIF(summary!N4:summary!N53,"=ปกติ")</f>
        <v>50</v>
      </c>
      <c r="G10" s="2">
        <f>COUNTIF(summary!P4:summary!P53,"=มีจุดแข็ง")</f>
        <v>0</v>
      </c>
    </row>
    <row r="11" spans="2:7" ht="20.25">
      <c r="B11" s="2" t="s">
        <v>54</v>
      </c>
      <c r="C11" s="2">
        <f>COUNTIF(summary!H4:summary!H53,"=เสี่ยง/มีปัญหา")</f>
        <v>50</v>
      </c>
      <c r="D11" s="2">
        <f>COUNTIF(summary!J4:summary!J53,"=เสี่ยง/มีปัญหา")</f>
        <v>0</v>
      </c>
      <c r="E11" s="2">
        <f>COUNTIF(summary!L4:summary!L46,"=เสี่ยง/มีปัญหา")</f>
        <v>0</v>
      </c>
      <c r="F11" s="2">
        <f>COUNTIF(summary!N4:summary!N53,"=เสี่ยง/มีปัญหา")</f>
        <v>0</v>
      </c>
      <c r="G11" s="2">
        <f>COUNTIF(summary!P4:summary!P53,"=ไม่มีจุดแข็ง")</f>
        <v>50</v>
      </c>
    </row>
    <row r="15" spans="2:3" ht="20.25">
      <c r="B15" s="2" t="s">
        <v>53</v>
      </c>
      <c r="C15" s="2">
        <f>COUNTIF(summary!S4:summary!S53,"=ปกติ")</f>
        <v>0</v>
      </c>
    </row>
    <row r="16" spans="2:3" ht="20.25">
      <c r="B16" s="2" t="s">
        <v>52</v>
      </c>
      <c r="C16" s="2">
        <f>COUNTIF(summary!S4:summary!S53,"=เสี่ยง/มีปัญหา")</f>
        <v>50</v>
      </c>
    </row>
    <row r="32" ht="20.25">
      <c r="E32" s="2" t="s">
        <v>81</v>
      </c>
    </row>
    <row r="33" ht="20.25">
      <c r="F33" s="2">
        <f>input1!A2</f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S55"/>
  <sheetViews>
    <sheetView tabSelected="1" zoomScale="90" zoomScaleNormal="90" zoomScalePageLayoutView="0" workbookViewId="0" topLeftCell="A1">
      <selection activeCell="AV6" sqref="AV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8.574218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22" t="s">
        <v>26</v>
      </c>
      <c r="B1" s="223"/>
      <c r="C1" s="223"/>
      <c r="D1" s="223"/>
      <c r="E1" s="224"/>
      <c r="F1" s="222" t="s">
        <v>32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46"/>
      <c r="AF1" s="228" t="s">
        <v>17</v>
      </c>
      <c r="AG1" s="110"/>
      <c r="AH1" s="111"/>
      <c r="AI1" s="231" t="s">
        <v>27</v>
      </c>
      <c r="AJ1" s="112"/>
      <c r="AK1" s="110"/>
      <c r="AL1" s="110"/>
      <c r="AM1" s="234" t="s">
        <v>18</v>
      </c>
      <c r="AN1" s="110"/>
      <c r="AO1" s="110"/>
      <c r="AP1" s="111"/>
      <c r="AQ1" s="231" t="s">
        <v>19</v>
      </c>
      <c r="AR1" s="112"/>
      <c r="AS1" s="225" t="s">
        <v>28</v>
      </c>
    </row>
    <row r="2" spans="1:45" ht="21.75" thickBot="1">
      <c r="A2" s="218"/>
      <c r="B2" s="219"/>
      <c r="C2" s="220"/>
      <c r="D2" s="220"/>
      <c r="E2" s="221"/>
      <c r="F2" s="222" t="s">
        <v>25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4"/>
      <c r="AE2" s="47"/>
      <c r="AF2" s="229"/>
      <c r="AG2" s="113"/>
      <c r="AH2" s="114"/>
      <c r="AI2" s="232"/>
      <c r="AJ2" s="115"/>
      <c r="AK2" s="113"/>
      <c r="AL2" s="113"/>
      <c r="AM2" s="235"/>
      <c r="AN2" s="113"/>
      <c r="AO2" s="113"/>
      <c r="AP2" s="114"/>
      <c r="AQ2" s="232"/>
      <c r="AR2" s="115"/>
      <c r="AS2" s="226"/>
    </row>
    <row r="3" spans="1:45" ht="21.75" thickBot="1">
      <c r="A3" s="104" t="s">
        <v>21</v>
      </c>
      <c r="B3" s="104" t="s">
        <v>20</v>
      </c>
      <c r="C3" s="213" t="s">
        <v>22</v>
      </c>
      <c r="D3" s="213" t="s">
        <v>23</v>
      </c>
      <c r="E3" s="129" t="s">
        <v>24</v>
      </c>
      <c r="F3" s="99">
        <v>1</v>
      </c>
      <c r="G3" s="100">
        <v>2</v>
      </c>
      <c r="H3" s="100">
        <v>3</v>
      </c>
      <c r="I3" s="100">
        <v>4</v>
      </c>
      <c r="J3" s="101">
        <v>5</v>
      </c>
      <c r="K3" s="102">
        <v>6</v>
      </c>
      <c r="L3" s="100">
        <v>7</v>
      </c>
      <c r="M3" s="100">
        <v>8</v>
      </c>
      <c r="N3" s="100">
        <v>9</v>
      </c>
      <c r="O3" s="103">
        <v>10</v>
      </c>
      <c r="P3" s="99">
        <v>11</v>
      </c>
      <c r="Q3" s="100">
        <v>12</v>
      </c>
      <c r="R3" s="100">
        <v>13</v>
      </c>
      <c r="S3" s="100">
        <v>14</v>
      </c>
      <c r="T3" s="101">
        <v>15</v>
      </c>
      <c r="U3" s="102">
        <v>16</v>
      </c>
      <c r="V3" s="100">
        <v>17</v>
      </c>
      <c r="W3" s="100">
        <v>18</v>
      </c>
      <c r="X3" s="100">
        <v>19</v>
      </c>
      <c r="Y3" s="103">
        <v>20</v>
      </c>
      <c r="Z3" s="99">
        <v>21</v>
      </c>
      <c r="AA3" s="100">
        <v>22</v>
      </c>
      <c r="AB3" s="100">
        <v>23</v>
      </c>
      <c r="AC3" s="100">
        <v>24</v>
      </c>
      <c r="AD3" s="101">
        <v>25</v>
      </c>
      <c r="AE3" s="47"/>
      <c r="AF3" s="230"/>
      <c r="AG3" s="116"/>
      <c r="AH3" s="117"/>
      <c r="AI3" s="233"/>
      <c r="AJ3" s="118"/>
      <c r="AK3" s="116"/>
      <c r="AL3" s="116"/>
      <c r="AM3" s="236"/>
      <c r="AN3" s="116"/>
      <c r="AO3" s="116"/>
      <c r="AP3" s="117"/>
      <c r="AQ3" s="233"/>
      <c r="AR3" s="118"/>
      <c r="AS3" s="227"/>
    </row>
    <row r="4" spans="1:46" s="13" customFormat="1" ht="18" customHeight="1">
      <c r="A4" s="196" t="s">
        <v>65</v>
      </c>
      <c r="B4" s="207"/>
      <c r="C4" s="214"/>
      <c r="D4" s="215"/>
      <c r="E4" s="33"/>
      <c r="F4" s="10"/>
      <c r="G4" s="8"/>
      <c r="H4" s="8"/>
      <c r="I4" s="8"/>
      <c r="J4" s="9"/>
      <c r="K4" s="10"/>
      <c r="L4" s="8"/>
      <c r="M4" s="8"/>
      <c r="N4" s="8"/>
      <c r="O4" s="11"/>
      <c r="P4" s="7"/>
      <c r="Q4" s="8"/>
      <c r="R4" s="8"/>
      <c r="S4" s="8"/>
      <c r="T4" s="9"/>
      <c r="U4" s="10"/>
      <c r="V4" s="8"/>
      <c r="W4" s="8"/>
      <c r="X4" s="8"/>
      <c r="Y4" s="11"/>
      <c r="Z4" s="7"/>
      <c r="AA4" s="8"/>
      <c r="AB4" s="8"/>
      <c r="AC4" s="8"/>
      <c r="AD4" s="9"/>
      <c r="AE4" s="48">
        <f>H4+M4+R4+U4+AC4</f>
        <v>0</v>
      </c>
      <c r="AF4" s="90" t="str">
        <f aca="true" t="shared" si="0" ref="AF4:AF46">IF(AE4=0,"0",AE4)</f>
        <v>0</v>
      </c>
      <c r="AG4" s="91" t="b">
        <f aca="true" t="shared" si="1" ref="AG4:AG44">IF(L4=3,1,IF(L4=2,2,IF(L4=1,3)))</f>
        <v>0</v>
      </c>
      <c r="AH4" s="91">
        <f>J4+AG4+Q4+W4+AA4</f>
        <v>0</v>
      </c>
      <c r="AI4" s="91" t="str">
        <f aca="true" t="shared" si="2" ref="AI4:AI46">IF(AH4=0,"0",AH4)</f>
        <v>0</v>
      </c>
      <c r="AJ4" s="91" t="b">
        <f aca="true" t="shared" si="3" ref="AJ4:AJ44">IF(Z4=3,1,IF(Z4=2,2,IF(Z4=1,3)))</f>
        <v>0</v>
      </c>
      <c r="AK4" s="91" t="b">
        <f aca="true" t="shared" si="4" ref="AK4:AK44">IF(AD4=3,1,IF(AD4=2,2,IF(AD4=1,3)))</f>
        <v>0</v>
      </c>
      <c r="AL4" s="91">
        <f>G4+O4+T4+AJ4+AK4</f>
        <v>0</v>
      </c>
      <c r="AM4" s="91" t="str">
        <f aca="true" t="shared" si="5" ref="AM4:AM46">IF(AL4=0,"0",AL4)</f>
        <v>0</v>
      </c>
      <c r="AN4" s="91" t="b">
        <f aca="true" t="shared" si="6" ref="AN4:AN44">IF(P4=3,1,IF(P4=2,2,IF(P4=1,3)))</f>
        <v>0</v>
      </c>
      <c r="AO4" s="91" t="b">
        <f aca="true" t="shared" si="7" ref="AO4:AO44">IF(S4=3,1,IF(S4=2,2,IF(S4=1,3)))</f>
        <v>0</v>
      </c>
      <c r="AP4" s="91">
        <f>K4+AN4+AO4+X4+AB4</f>
        <v>0</v>
      </c>
      <c r="AQ4" s="91" t="str">
        <f aca="true" t="shared" si="8" ref="AQ4:AQ46">IF(AP4=0,"0",AP4)</f>
        <v>0</v>
      </c>
      <c r="AR4" s="91">
        <f>F4+I4+N4+V4+Y4</f>
        <v>0</v>
      </c>
      <c r="AS4" s="92" t="str">
        <f aca="true" t="shared" si="9" ref="AS4:AS46">IF(AR4=0,"0",AR4)</f>
        <v>0</v>
      </c>
      <c r="AT4" s="12"/>
    </row>
    <row r="5" spans="1:46" s="13" customFormat="1" ht="18" customHeight="1">
      <c r="A5" s="109" t="s">
        <v>66</v>
      </c>
      <c r="B5" s="207"/>
      <c r="C5" s="214"/>
      <c r="D5" s="215"/>
      <c r="E5" s="33"/>
      <c r="F5" s="20"/>
      <c r="G5" s="18"/>
      <c r="H5" s="18"/>
      <c r="I5" s="18"/>
      <c r="J5" s="19"/>
      <c r="K5" s="20"/>
      <c r="L5" s="18"/>
      <c r="M5" s="18"/>
      <c r="N5" s="18"/>
      <c r="O5" s="21"/>
      <c r="P5" s="17"/>
      <c r="Q5" s="18"/>
      <c r="R5" s="18"/>
      <c r="S5" s="18"/>
      <c r="T5" s="19"/>
      <c r="U5" s="20"/>
      <c r="V5" s="18"/>
      <c r="W5" s="18"/>
      <c r="X5" s="18"/>
      <c r="Y5" s="21"/>
      <c r="Z5" s="17"/>
      <c r="AA5" s="18"/>
      <c r="AB5" s="18"/>
      <c r="AC5" s="18"/>
      <c r="AD5" s="19"/>
      <c r="AE5" s="48">
        <f aca="true" t="shared" si="10" ref="AE5:AE44">H5+M5+R5+U5+AC5</f>
        <v>0</v>
      </c>
      <c r="AF5" s="93" t="str">
        <f t="shared" si="0"/>
        <v>0</v>
      </c>
      <c r="AG5" s="94" t="b">
        <f t="shared" si="1"/>
        <v>0</v>
      </c>
      <c r="AH5" s="91">
        <f aca="true" t="shared" si="11" ref="AH5:AH44">J5+AG5+Q5+W5+AA5</f>
        <v>0</v>
      </c>
      <c r="AI5" s="94" t="str">
        <f t="shared" si="2"/>
        <v>0</v>
      </c>
      <c r="AJ5" s="94" t="b">
        <f t="shared" si="3"/>
        <v>0</v>
      </c>
      <c r="AK5" s="94" t="b">
        <f t="shared" si="4"/>
        <v>0</v>
      </c>
      <c r="AL5" s="91">
        <f aca="true" t="shared" si="12" ref="AL5:AL44">G5+O5+T5+AJ5+AK5</f>
        <v>0</v>
      </c>
      <c r="AM5" s="94" t="str">
        <f t="shared" si="5"/>
        <v>0</v>
      </c>
      <c r="AN5" s="94" t="b">
        <f t="shared" si="6"/>
        <v>0</v>
      </c>
      <c r="AO5" s="94" t="b">
        <f t="shared" si="7"/>
        <v>0</v>
      </c>
      <c r="AP5" s="91">
        <f aca="true" t="shared" si="13" ref="AP5:AP44">K5+AN5+AO5+X5+AB5</f>
        <v>0</v>
      </c>
      <c r="AQ5" s="94" t="str">
        <f t="shared" si="8"/>
        <v>0</v>
      </c>
      <c r="AR5" s="91">
        <f aca="true" t="shared" si="14" ref="AR5:AR44">F5+I5+N5+V5+Y5</f>
        <v>0</v>
      </c>
      <c r="AS5" s="95" t="str">
        <f t="shared" si="9"/>
        <v>0</v>
      </c>
      <c r="AT5" s="12"/>
    </row>
    <row r="6" spans="1:46" s="13" customFormat="1" ht="18" customHeight="1">
      <c r="A6" s="197" t="s">
        <v>67</v>
      </c>
      <c r="B6" s="207"/>
      <c r="C6" s="214"/>
      <c r="D6" s="215"/>
      <c r="E6" s="33"/>
      <c r="F6" s="20"/>
      <c r="G6" s="18"/>
      <c r="H6" s="18"/>
      <c r="I6" s="18"/>
      <c r="J6" s="19"/>
      <c r="K6" s="20"/>
      <c r="L6" s="18"/>
      <c r="M6" s="18"/>
      <c r="N6" s="18"/>
      <c r="O6" s="21"/>
      <c r="P6" s="17"/>
      <c r="Q6" s="18"/>
      <c r="R6" s="18"/>
      <c r="S6" s="18"/>
      <c r="T6" s="19"/>
      <c r="U6" s="20"/>
      <c r="V6" s="18"/>
      <c r="W6" s="18"/>
      <c r="X6" s="18"/>
      <c r="Y6" s="21"/>
      <c r="Z6" s="17"/>
      <c r="AA6" s="18"/>
      <c r="AB6" s="18"/>
      <c r="AC6" s="18"/>
      <c r="AD6" s="19"/>
      <c r="AE6" s="48">
        <f t="shared" si="10"/>
        <v>0</v>
      </c>
      <c r="AF6" s="93" t="str">
        <f t="shared" si="0"/>
        <v>0</v>
      </c>
      <c r="AG6" s="94" t="b">
        <f t="shared" si="1"/>
        <v>0</v>
      </c>
      <c r="AH6" s="91">
        <f t="shared" si="11"/>
        <v>0</v>
      </c>
      <c r="AI6" s="94" t="str">
        <f t="shared" si="2"/>
        <v>0</v>
      </c>
      <c r="AJ6" s="94" t="b">
        <f t="shared" si="3"/>
        <v>0</v>
      </c>
      <c r="AK6" s="94" t="b">
        <f t="shared" si="4"/>
        <v>0</v>
      </c>
      <c r="AL6" s="91">
        <f t="shared" si="12"/>
        <v>0</v>
      </c>
      <c r="AM6" s="94" t="str">
        <f t="shared" si="5"/>
        <v>0</v>
      </c>
      <c r="AN6" s="94" t="b">
        <f t="shared" si="6"/>
        <v>0</v>
      </c>
      <c r="AO6" s="94" t="b">
        <f t="shared" si="7"/>
        <v>0</v>
      </c>
      <c r="AP6" s="91">
        <f t="shared" si="13"/>
        <v>0</v>
      </c>
      <c r="AQ6" s="94" t="str">
        <f t="shared" si="8"/>
        <v>0</v>
      </c>
      <c r="AR6" s="91">
        <f t="shared" si="14"/>
        <v>0</v>
      </c>
      <c r="AS6" s="95" t="str">
        <f t="shared" si="9"/>
        <v>0</v>
      </c>
      <c r="AT6" s="12"/>
    </row>
    <row r="7" spans="1:46" s="13" customFormat="1" ht="18" customHeight="1">
      <c r="A7" s="198" t="s">
        <v>68</v>
      </c>
      <c r="B7" s="207"/>
      <c r="C7" s="214"/>
      <c r="D7" s="215"/>
      <c r="E7" s="33"/>
      <c r="F7" s="208"/>
      <c r="G7" s="64"/>
      <c r="H7" s="64"/>
      <c r="I7" s="64"/>
      <c r="J7" s="65"/>
      <c r="K7" s="66"/>
      <c r="L7" s="64"/>
      <c r="M7" s="64"/>
      <c r="N7" s="64"/>
      <c r="O7" s="67"/>
      <c r="P7" s="68"/>
      <c r="Q7" s="64"/>
      <c r="R7" s="64"/>
      <c r="S7" s="64"/>
      <c r="T7" s="65"/>
      <c r="U7" s="66"/>
      <c r="V7" s="64"/>
      <c r="W7" s="64"/>
      <c r="X7" s="64"/>
      <c r="Y7" s="67"/>
      <c r="Z7" s="68"/>
      <c r="AA7" s="64"/>
      <c r="AB7" s="64"/>
      <c r="AC7" s="64"/>
      <c r="AD7" s="65"/>
      <c r="AE7" s="48">
        <f t="shared" si="10"/>
        <v>0</v>
      </c>
      <c r="AF7" s="93" t="str">
        <f t="shared" si="0"/>
        <v>0</v>
      </c>
      <c r="AG7" s="94" t="b">
        <f t="shared" si="1"/>
        <v>0</v>
      </c>
      <c r="AH7" s="91">
        <f t="shared" si="11"/>
        <v>0</v>
      </c>
      <c r="AI7" s="94" t="str">
        <f t="shared" si="2"/>
        <v>0</v>
      </c>
      <c r="AJ7" s="94" t="b">
        <f t="shared" si="3"/>
        <v>0</v>
      </c>
      <c r="AK7" s="94" t="b">
        <f t="shared" si="4"/>
        <v>0</v>
      </c>
      <c r="AL7" s="91">
        <f t="shared" si="12"/>
        <v>0</v>
      </c>
      <c r="AM7" s="94" t="str">
        <f t="shared" si="5"/>
        <v>0</v>
      </c>
      <c r="AN7" s="94" t="b">
        <f t="shared" si="6"/>
        <v>0</v>
      </c>
      <c r="AO7" s="94" t="b">
        <f t="shared" si="7"/>
        <v>0</v>
      </c>
      <c r="AP7" s="91">
        <f t="shared" si="13"/>
        <v>0</v>
      </c>
      <c r="AQ7" s="94" t="str">
        <f t="shared" si="8"/>
        <v>0</v>
      </c>
      <c r="AR7" s="91">
        <f t="shared" si="14"/>
        <v>0</v>
      </c>
      <c r="AS7" s="95" t="str">
        <f t="shared" si="9"/>
        <v>0</v>
      </c>
      <c r="AT7" s="12"/>
    </row>
    <row r="8" spans="1:46" s="13" customFormat="1" ht="18" customHeight="1" thickBot="1">
      <c r="A8" s="199" t="s">
        <v>69</v>
      </c>
      <c r="B8" s="207"/>
      <c r="C8" s="214"/>
      <c r="D8" s="215"/>
      <c r="E8" s="33"/>
      <c r="F8" s="28"/>
      <c r="G8" s="26"/>
      <c r="H8" s="26"/>
      <c r="I8" s="26"/>
      <c r="J8" s="27"/>
      <c r="K8" s="28"/>
      <c r="L8" s="26"/>
      <c r="M8" s="26"/>
      <c r="N8" s="26"/>
      <c r="O8" s="29"/>
      <c r="P8" s="25"/>
      <c r="Q8" s="26"/>
      <c r="R8" s="26"/>
      <c r="S8" s="26"/>
      <c r="T8" s="27"/>
      <c r="U8" s="28"/>
      <c r="V8" s="26"/>
      <c r="W8" s="26"/>
      <c r="X8" s="26"/>
      <c r="Y8" s="29"/>
      <c r="Z8" s="25"/>
      <c r="AA8" s="26"/>
      <c r="AB8" s="26"/>
      <c r="AC8" s="26"/>
      <c r="AD8" s="27"/>
      <c r="AE8" s="48">
        <f t="shared" si="10"/>
        <v>0</v>
      </c>
      <c r="AF8" s="96" t="str">
        <f t="shared" si="0"/>
        <v>0</v>
      </c>
      <c r="AG8" s="97" t="b">
        <f t="shared" si="1"/>
        <v>0</v>
      </c>
      <c r="AH8" s="91">
        <f t="shared" si="11"/>
        <v>0</v>
      </c>
      <c r="AI8" s="97" t="str">
        <f t="shared" si="2"/>
        <v>0</v>
      </c>
      <c r="AJ8" s="97" t="b">
        <f t="shared" si="3"/>
        <v>0</v>
      </c>
      <c r="AK8" s="97" t="b">
        <f t="shared" si="4"/>
        <v>0</v>
      </c>
      <c r="AL8" s="91">
        <f t="shared" si="12"/>
        <v>0</v>
      </c>
      <c r="AM8" s="97" t="str">
        <f t="shared" si="5"/>
        <v>0</v>
      </c>
      <c r="AN8" s="97" t="b">
        <f t="shared" si="6"/>
        <v>0</v>
      </c>
      <c r="AO8" s="97" t="b">
        <f t="shared" si="7"/>
        <v>0</v>
      </c>
      <c r="AP8" s="91">
        <f t="shared" si="13"/>
        <v>0</v>
      </c>
      <c r="AQ8" s="97" t="str">
        <f t="shared" si="8"/>
        <v>0</v>
      </c>
      <c r="AR8" s="91">
        <f t="shared" si="14"/>
        <v>0</v>
      </c>
      <c r="AS8" s="98" t="str">
        <f t="shared" si="9"/>
        <v>0</v>
      </c>
      <c r="AT8" s="12"/>
    </row>
    <row r="9" spans="1:46" s="13" customFormat="1" ht="18" customHeight="1">
      <c r="A9" s="196" t="s">
        <v>70</v>
      </c>
      <c r="B9" s="207"/>
      <c r="C9" s="214"/>
      <c r="D9" s="215"/>
      <c r="E9" s="33"/>
      <c r="F9" s="10"/>
      <c r="G9" s="8"/>
      <c r="H9" s="8"/>
      <c r="I9" s="8"/>
      <c r="J9" s="9"/>
      <c r="K9" s="10"/>
      <c r="L9" s="8"/>
      <c r="M9" s="8"/>
      <c r="N9" s="8"/>
      <c r="O9" s="11"/>
      <c r="P9" s="7"/>
      <c r="Q9" s="8"/>
      <c r="R9" s="8"/>
      <c r="S9" s="8"/>
      <c r="T9" s="9"/>
      <c r="U9" s="10"/>
      <c r="V9" s="8"/>
      <c r="W9" s="8"/>
      <c r="X9" s="8"/>
      <c r="Y9" s="11"/>
      <c r="Z9" s="7"/>
      <c r="AA9" s="8"/>
      <c r="AB9" s="8"/>
      <c r="AC9" s="8"/>
      <c r="AD9" s="9"/>
      <c r="AE9" s="48">
        <f t="shared" si="10"/>
        <v>0</v>
      </c>
      <c r="AF9" s="90" t="str">
        <f t="shared" si="0"/>
        <v>0</v>
      </c>
      <c r="AG9" s="91" t="b">
        <f t="shared" si="1"/>
        <v>0</v>
      </c>
      <c r="AH9" s="91">
        <f t="shared" si="11"/>
        <v>0</v>
      </c>
      <c r="AI9" s="91" t="str">
        <f t="shared" si="2"/>
        <v>0</v>
      </c>
      <c r="AJ9" s="91" t="b">
        <f t="shared" si="3"/>
        <v>0</v>
      </c>
      <c r="AK9" s="91" t="b">
        <f t="shared" si="4"/>
        <v>0</v>
      </c>
      <c r="AL9" s="91">
        <f t="shared" si="12"/>
        <v>0</v>
      </c>
      <c r="AM9" s="91" t="str">
        <f t="shared" si="5"/>
        <v>0</v>
      </c>
      <c r="AN9" s="91" t="b">
        <f t="shared" si="6"/>
        <v>0</v>
      </c>
      <c r="AO9" s="91" t="b">
        <f t="shared" si="7"/>
        <v>0</v>
      </c>
      <c r="AP9" s="91">
        <f t="shared" si="13"/>
        <v>0</v>
      </c>
      <c r="AQ9" s="91" t="str">
        <f t="shared" si="8"/>
        <v>0</v>
      </c>
      <c r="AR9" s="91">
        <f t="shared" si="14"/>
        <v>0</v>
      </c>
      <c r="AS9" s="92" t="str">
        <f t="shared" si="9"/>
        <v>0</v>
      </c>
      <c r="AT9" s="12"/>
    </row>
    <row r="10" spans="1:46" s="13" customFormat="1" ht="18" customHeight="1">
      <c r="A10" s="109" t="s">
        <v>71</v>
      </c>
      <c r="B10" s="207"/>
      <c r="C10" s="214"/>
      <c r="D10" s="215"/>
      <c r="E10" s="33"/>
      <c r="F10" s="20"/>
      <c r="G10" s="18"/>
      <c r="H10" s="18"/>
      <c r="I10" s="18"/>
      <c r="J10" s="19"/>
      <c r="K10" s="20"/>
      <c r="L10" s="18"/>
      <c r="M10" s="18"/>
      <c r="N10" s="18"/>
      <c r="O10" s="21"/>
      <c r="P10" s="17"/>
      <c r="Q10" s="18"/>
      <c r="R10" s="18"/>
      <c r="S10" s="18"/>
      <c r="T10" s="19"/>
      <c r="U10" s="20"/>
      <c r="V10" s="18"/>
      <c r="W10" s="18"/>
      <c r="X10" s="18"/>
      <c r="Y10" s="21"/>
      <c r="Z10" s="17"/>
      <c r="AA10" s="18"/>
      <c r="AB10" s="18"/>
      <c r="AC10" s="18"/>
      <c r="AD10" s="19"/>
      <c r="AE10" s="48">
        <f t="shared" si="10"/>
        <v>0</v>
      </c>
      <c r="AF10" s="93" t="str">
        <f t="shared" si="0"/>
        <v>0</v>
      </c>
      <c r="AG10" s="94" t="b">
        <f t="shared" si="1"/>
        <v>0</v>
      </c>
      <c r="AH10" s="91">
        <f t="shared" si="11"/>
        <v>0</v>
      </c>
      <c r="AI10" s="94" t="str">
        <f t="shared" si="2"/>
        <v>0</v>
      </c>
      <c r="AJ10" s="94" t="b">
        <f t="shared" si="3"/>
        <v>0</v>
      </c>
      <c r="AK10" s="94" t="b">
        <f t="shared" si="4"/>
        <v>0</v>
      </c>
      <c r="AL10" s="91">
        <f t="shared" si="12"/>
        <v>0</v>
      </c>
      <c r="AM10" s="94" t="str">
        <f t="shared" si="5"/>
        <v>0</v>
      </c>
      <c r="AN10" s="94" t="b">
        <f t="shared" si="6"/>
        <v>0</v>
      </c>
      <c r="AO10" s="94" t="b">
        <f t="shared" si="7"/>
        <v>0</v>
      </c>
      <c r="AP10" s="91">
        <f t="shared" si="13"/>
        <v>0</v>
      </c>
      <c r="AQ10" s="94" t="str">
        <f t="shared" si="8"/>
        <v>0</v>
      </c>
      <c r="AR10" s="91">
        <f t="shared" si="14"/>
        <v>0</v>
      </c>
      <c r="AS10" s="95" t="str">
        <f t="shared" si="9"/>
        <v>0</v>
      </c>
      <c r="AT10" s="12"/>
    </row>
    <row r="11" spans="1:46" s="13" customFormat="1" ht="18" customHeight="1">
      <c r="A11" s="197" t="s">
        <v>72</v>
      </c>
      <c r="B11" s="207"/>
      <c r="C11" s="214"/>
      <c r="D11" s="215"/>
      <c r="E11" s="33"/>
      <c r="F11" s="20"/>
      <c r="G11" s="18"/>
      <c r="H11" s="18"/>
      <c r="I11" s="18"/>
      <c r="J11" s="19"/>
      <c r="K11" s="20"/>
      <c r="L11" s="18"/>
      <c r="M11" s="18"/>
      <c r="N11" s="18"/>
      <c r="O11" s="21"/>
      <c r="P11" s="17"/>
      <c r="Q11" s="18"/>
      <c r="R11" s="18"/>
      <c r="S11" s="18"/>
      <c r="T11" s="19"/>
      <c r="U11" s="20"/>
      <c r="V11" s="18"/>
      <c r="W11" s="18"/>
      <c r="X11" s="18"/>
      <c r="Y11" s="21"/>
      <c r="Z11" s="17"/>
      <c r="AA11" s="18"/>
      <c r="AB11" s="18"/>
      <c r="AC11" s="18"/>
      <c r="AD11" s="19"/>
      <c r="AE11" s="48">
        <f t="shared" si="10"/>
        <v>0</v>
      </c>
      <c r="AF11" s="93" t="str">
        <f t="shared" si="0"/>
        <v>0</v>
      </c>
      <c r="AG11" s="94" t="b">
        <f t="shared" si="1"/>
        <v>0</v>
      </c>
      <c r="AH11" s="91">
        <f t="shared" si="11"/>
        <v>0</v>
      </c>
      <c r="AI11" s="94" t="str">
        <f t="shared" si="2"/>
        <v>0</v>
      </c>
      <c r="AJ11" s="94" t="b">
        <f t="shared" si="3"/>
        <v>0</v>
      </c>
      <c r="AK11" s="94" t="b">
        <f t="shared" si="4"/>
        <v>0</v>
      </c>
      <c r="AL11" s="91">
        <f t="shared" si="12"/>
        <v>0</v>
      </c>
      <c r="AM11" s="94" t="str">
        <f t="shared" si="5"/>
        <v>0</v>
      </c>
      <c r="AN11" s="94" t="b">
        <f t="shared" si="6"/>
        <v>0</v>
      </c>
      <c r="AO11" s="94" t="b">
        <f t="shared" si="7"/>
        <v>0</v>
      </c>
      <c r="AP11" s="91">
        <f t="shared" si="13"/>
        <v>0</v>
      </c>
      <c r="AQ11" s="94" t="str">
        <f t="shared" si="8"/>
        <v>0</v>
      </c>
      <c r="AR11" s="91">
        <f t="shared" si="14"/>
        <v>0</v>
      </c>
      <c r="AS11" s="95" t="str">
        <f t="shared" si="9"/>
        <v>0</v>
      </c>
      <c r="AT11" s="12"/>
    </row>
    <row r="12" spans="1:46" s="13" customFormat="1" ht="18" customHeight="1">
      <c r="A12" s="198" t="s">
        <v>73</v>
      </c>
      <c r="B12" s="207"/>
      <c r="C12" s="214"/>
      <c r="D12" s="215"/>
      <c r="E12" s="33"/>
      <c r="F12" s="208"/>
      <c r="G12" s="64"/>
      <c r="H12" s="64"/>
      <c r="I12" s="64"/>
      <c r="J12" s="65"/>
      <c r="K12" s="66"/>
      <c r="L12" s="64"/>
      <c r="M12" s="64"/>
      <c r="N12" s="64"/>
      <c r="O12" s="67"/>
      <c r="P12" s="68"/>
      <c r="Q12" s="64"/>
      <c r="R12" s="64"/>
      <c r="S12" s="64"/>
      <c r="T12" s="65"/>
      <c r="U12" s="66"/>
      <c r="V12" s="64"/>
      <c r="W12" s="64"/>
      <c r="X12" s="64"/>
      <c r="Y12" s="67"/>
      <c r="Z12" s="68"/>
      <c r="AA12" s="64"/>
      <c r="AB12" s="64"/>
      <c r="AC12" s="64"/>
      <c r="AD12" s="65"/>
      <c r="AE12" s="48">
        <f t="shared" si="10"/>
        <v>0</v>
      </c>
      <c r="AF12" s="93" t="str">
        <f t="shared" si="0"/>
        <v>0</v>
      </c>
      <c r="AG12" s="94" t="b">
        <f t="shared" si="1"/>
        <v>0</v>
      </c>
      <c r="AH12" s="91">
        <f t="shared" si="11"/>
        <v>0</v>
      </c>
      <c r="AI12" s="94" t="str">
        <f t="shared" si="2"/>
        <v>0</v>
      </c>
      <c r="AJ12" s="94" t="b">
        <f t="shared" si="3"/>
        <v>0</v>
      </c>
      <c r="AK12" s="94" t="b">
        <f t="shared" si="4"/>
        <v>0</v>
      </c>
      <c r="AL12" s="91">
        <f t="shared" si="12"/>
        <v>0</v>
      </c>
      <c r="AM12" s="94" t="str">
        <f t="shared" si="5"/>
        <v>0</v>
      </c>
      <c r="AN12" s="94" t="b">
        <f t="shared" si="6"/>
        <v>0</v>
      </c>
      <c r="AO12" s="94" t="b">
        <f t="shared" si="7"/>
        <v>0</v>
      </c>
      <c r="AP12" s="91">
        <f t="shared" si="13"/>
        <v>0</v>
      </c>
      <c r="AQ12" s="94" t="str">
        <f t="shared" si="8"/>
        <v>0</v>
      </c>
      <c r="AR12" s="91">
        <f t="shared" si="14"/>
        <v>0</v>
      </c>
      <c r="AS12" s="95" t="str">
        <f t="shared" si="9"/>
        <v>0</v>
      </c>
      <c r="AT12" s="12"/>
    </row>
    <row r="13" spans="1:46" s="13" customFormat="1" ht="18" customHeight="1" thickBot="1">
      <c r="A13" s="199" t="s">
        <v>74</v>
      </c>
      <c r="B13" s="207"/>
      <c r="C13" s="214"/>
      <c r="D13" s="215"/>
      <c r="E13" s="33"/>
      <c r="F13" s="28"/>
      <c r="G13" s="26"/>
      <c r="H13" s="26"/>
      <c r="I13" s="26"/>
      <c r="J13" s="27"/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25"/>
      <c r="AA13" s="26"/>
      <c r="AB13" s="26"/>
      <c r="AC13" s="26"/>
      <c r="AD13" s="27"/>
      <c r="AE13" s="48">
        <f t="shared" si="10"/>
        <v>0</v>
      </c>
      <c r="AF13" s="96" t="str">
        <f t="shared" si="0"/>
        <v>0</v>
      </c>
      <c r="AG13" s="97" t="b">
        <f t="shared" si="1"/>
        <v>0</v>
      </c>
      <c r="AH13" s="91">
        <f t="shared" si="11"/>
        <v>0</v>
      </c>
      <c r="AI13" s="97" t="str">
        <f t="shared" si="2"/>
        <v>0</v>
      </c>
      <c r="AJ13" s="97" t="b">
        <f t="shared" si="3"/>
        <v>0</v>
      </c>
      <c r="AK13" s="97" t="b">
        <f t="shared" si="4"/>
        <v>0</v>
      </c>
      <c r="AL13" s="91">
        <f t="shared" si="12"/>
        <v>0</v>
      </c>
      <c r="AM13" s="97" t="str">
        <f t="shared" si="5"/>
        <v>0</v>
      </c>
      <c r="AN13" s="97" t="b">
        <f t="shared" si="6"/>
        <v>0</v>
      </c>
      <c r="AO13" s="97" t="b">
        <f t="shared" si="7"/>
        <v>0</v>
      </c>
      <c r="AP13" s="91">
        <f t="shared" si="13"/>
        <v>0</v>
      </c>
      <c r="AQ13" s="97" t="str">
        <f t="shared" si="8"/>
        <v>0</v>
      </c>
      <c r="AR13" s="91">
        <f t="shared" si="14"/>
        <v>0</v>
      </c>
      <c r="AS13" s="98" t="str">
        <f t="shared" si="9"/>
        <v>0</v>
      </c>
      <c r="AT13" s="12"/>
    </row>
    <row r="14" spans="1:46" s="13" customFormat="1" ht="18" customHeight="1">
      <c r="A14" s="196" t="s">
        <v>75</v>
      </c>
      <c r="B14" s="207"/>
      <c r="C14" s="214"/>
      <c r="D14" s="215"/>
      <c r="E14" s="33"/>
      <c r="F14" s="10"/>
      <c r="G14" s="8"/>
      <c r="H14" s="8"/>
      <c r="I14" s="8"/>
      <c r="J14" s="9"/>
      <c r="K14" s="10"/>
      <c r="L14" s="8"/>
      <c r="M14" s="8"/>
      <c r="N14" s="8"/>
      <c r="O14" s="11"/>
      <c r="P14" s="7"/>
      <c r="Q14" s="8"/>
      <c r="R14" s="8"/>
      <c r="S14" s="8"/>
      <c r="T14" s="9"/>
      <c r="U14" s="10"/>
      <c r="V14" s="8"/>
      <c r="W14" s="8"/>
      <c r="X14" s="8"/>
      <c r="Y14" s="11"/>
      <c r="Z14" s="7"/>
      <c r="AA14" s="8"/>
      <c r="AB14" s="8"/>
      <c r="AC14" s="8"/>
      <c r="AD14" s="9"/>
      <c r="AE14" s="48">
        <f t="shared" si="10"/>
        <v>0</v>
      </c>
      <c r="AF14" s="90" t="str">
        <f t="shared" si="0"/>
        <v>0</v>
      </c>
      <c r="AG14" s="91" t="b">
        <f t="shared" si="1"/>
        <v>0</v>
      </c>
      <c r="AH14" s="91">
        <f t="shared" si="11"/>
        <v>0</v>
      </c>
      <c r="AI14" s="91" t="str">
        <f t="shared" si="2"/>
        <v>0</v>
      </c>
      <c r="AJ14" s="91" t="b">
        <f t="shared" si="3"/>
        <v>0</v>
      </c>
      <c r="AK14" s="91" t="b">
        <f t="shared" si="4"/>
        <v>0</v>
      </c>
      <c r="AL14" s="91">
        <f t="shared" si="12"/>
        <v>0</v>
      </c>
      <c r="AM14" s="91" t="str">
        <f t="shared" si="5"/>
        <v>0</v>
      </c>
      <c r="AN14" s="91" t="b">
        <f t="shared" si="6"/>
        <v>0</v>
      </c>
      <c r="AO14" s="91" t="b">
        <f t="shared" si="7"/>
        <v>0</v>
      </c>
      <c r="AP14" s="91">
        <f t="shared" si="13"/>
        <v>0</v>
      </c>
      <c r="AQ14" s="91" t="str">
        <f t="shared" si="8"/>
        <v>0</v>
      </c>
      <c r="AR14" s="91">
        <f t="shared" si="14"/>
        <v>0</v>
      </c>
      <c r="AS14" s="92" t="str">
        <f t="shared" si="9"/>
        <v>0</v>
      </c>
      <c r="AT14" s="12"/>
    </row>
    <row r="15" spans="1:46" s="13" customFormat="1" ht="18" customHeight="1">
      <c r="A15" s="109" t="s">
        <v>76</v>
      </c>
      <c r="B15" s="207"/>
      <c r="C15" s="214"/>
      <c r="D15" s="215"/>
      <c r="E15" s="33"/>
      <c r="F15" s="208"/>
      <c r="G15" s="64"/>
      <c r="H15" s="64"/>
      <c r="I15" s="64"/>
      <c r="J15" s="65"/>
      <c r="K15" s="66"/>
      <c r="L15" s="64"/>
      <c r="M15" s="64"/>
      <c r="N15" s="64"/>
      <c r="O15" s="67"/>
      <c r="P15" s="68"/>
      <c r="Q15" s="64"/>
      <c r="R15" s="64"/>
      <c r="S15" s="64"/>
      <c r="T15" s="65"/>
      <c r="U15" s="66"/>
      <c r="V15" s="64"/>
      <c r="W15" s="64"/>
      <c r="X15" s="64"/>
      <c r="Y15" s="67"/>
      <c r="Z15" s="68"/>
      <c r="AA15" s="64"/>
      <c r="AB15" s="64"/>
      <c r="AC15" s="64"/>
      <c r="AD15" s="65"/>
      <c r="AE15" s="48">
        <f t="shared" si="10"/>
        <v>0</v>
      </c>
      <c r="AF15" s="93" t="str">
        <f t="shared" si="0"/>
        <v>0</v>
      </c>
      <c r="AG15" s="94" t="b">
        <f t="shared" si="1"/>
        <v>0</v>
      </c>
      <c r="AH15" s="91">
        <f t="shared" si="11"/>
        <v>0</v>
      </c>
      <c r="AI15" s="94" t="str">
        <f t="shared" si="2"/>
        <v>0</v>
      </c>
      <c r="AJ15" s="94" t="b">
        <f t="shared" si="3"/>
        <v>0</v>
      </c>
      <c r="AK15" s="94" t="b">
        <f t="shared" si="4"/>
        <v>0</v>
      </c>
      <c r="AL15" s="91">
        <f t="shared" si="12"/>
        <v>0</v>
      </c>
      <c r="AM15" s="94" t="str">
        <f t="shared" si="5"/>
        <v>0</v>
      </c>
      <c r="AN15" s="94" t="b">
        <f t="shared" si="6"/>
        <v>0</v>
      </c>
      <c r="AO15" s="94" t="b">
        <f t="shared" si="7"/>
        <v>0</v>
      </c>
      <c r="AP15" s="91">
        <f t="shared" si="13"/>
        <v>0</v>
      </c>
      <c r="AQ15" s="94" t="str">
        <f t="shared" si="8"/>
        <v>0</v>
      </c>
      <c r="AR15" s="91">
        <f t="shared" si="14"/>
        <v>0</v>
      </c>
      <c r="AS15" s="95" t="str">
        <f t="shared" si="9"/>
        <v>0</v>
      </c>
      <c r="AT15" s="12"/>
    </row>
    <row r="16" spans="1:46" s="13" customFormat="1" ht="18" customHeight="1">
      <c r="A16" s="197" t="s">
        <v>77</v>
      </c>
      <c r="B16" s="207"/>
      <c r="C16" s="214"/>
      <c r="D16" s="215"/>
      <c r="E16" s="33"/>
      <c r="F16" s="20"/>
      <c r="G16" s="18"/>
      <c r="H16" s="18"/>
      <c r="I16" s="18"/>
      <c r="J16" s="19"/>
      <c r="K16" s="20"/>
      <c r="L16" s="18"/>
      <c r="M16" s="18"/>
      <c r="N16" s="18"/>
      <c r="O16" s="21"/>
      <c r="P16" s="17"/>
      <c r="Q16" s="18"/>
      <c r="R16" s="18"/>
      <c r="S16" s="18"/>
      <c r="T16" s="19"/>
      <c r="U16" s="20"/>
      <c r="V16" s="18"/>
      <c r="W16" s="18"/>
      <c r="X16" s="18"/>
      <c r="Y16" s="21"/>
      <c r="Z16" s="17"/>
      <c r="AA16" s="18"/>
      <c r="AB16" s="18"/>
      <c r="AC16" s="18"/>
      <c r="AD16" s="19"/>
      <c r="AE16" s="48">
        <f t="shared" si="10"/>
        <v>0</v>
      </c>
      <c r="AF16" s="93" t="str">
        <f t="shared" si="0"/>
        <v>0</v>
      </c>
      <c r="AG16" s="94" t="b">
        <f t="shared" si="1"/>
        <v>0</v>
      </c>
      <c r="AH16" s="91">
        <f t="shared" si="11"/>
        <v>0</v>
      </c>
      <c r="AI16" s="94" t="str">
        <f t="shared" si="2"/>
        <v>0</v>
      </c>
      <c r="AJ16" s="94" t="b">
        <f t="shared" si="3"/>
        <v>0</v>
      </c>
      <c r="AK16" s="94" t="b">
        <f t="shared" si="4"/>
        <v>0</v>
      </c>
      <c r="AL16" s="91">
        <f t="shared" si="12"/>
        <v>0</v>
      </c>
      <c r="AM16" s="94" t="str">
        <f t="shared" si="5"/>
        <v>0</v>
      </c>
      <c r="AN16" s="94" t="b">
        <f t="shared" si="6"/>
        <v>0</v>
      </c>
      <c r="AO16" s="94" t="b">
        <f t="shared" si="7"/>
        <v>0</v>
      </c>
      <c r="AP16" s="91">
        <f t="shared" si="13"/>
        <v>0</v>
      </c>
      <c r="AQ16" s="94" t="str">
        <f t="shared" si="8"/>
        <v>0</v>
      </c>
      <c r="AR16" s="91">
        <f t="shared" si="14"/>
        <v>0</v>
      </c>
      <c r="AS16" s="95" t="str">
        <f t="shared" si="9"/>
        <v>0</v>
      </c>
      <c r="AT16" s="12"/>
    </row>
    <row r="17" spans="1:46" s="13" customFormat="1" ht="18" customHeight="1">
      <c r="A17" s="198" t="s">
        <v>78</v>
      </c>
      <c r="B17" s="207"/>
      <c r="C17" s="214"/>
      <c r="D17" s="215"/>
      <c r="E17" s="33"/>
      <c r="F17" s="20"/>
      <c r="G17" s="18"/>
      <c r="H17" s="18"/>
      <c r="I17" s="18"/>
      <c r="J17" s="19"/>
      <c r="K17" s="20"/>
      <c r="L17" s="18"/>
      <c r="M17" s="18"/>
      <c r="N17" s="18"/>
      <c r="O17" s="21"/>
      <c r="P17" s="17"/>
      <c r="Q17" s="18"/>
      <c r="R17" s="18"/>
      <c r="S17" s="18"/>
      <c r="T17" s="19"/>
      <c r="U17" s="20"/>
      <c r="V17" s="18"/>
      <c r="W17" s="18"/>
      <c r="X17" s="18"/>
      <c r="Y17" s="21"/>
      <c r="Z17" s="17"/>
      <c r="AA17" s="18"/>
      <c r="AB17" s="18"/>
      <c r="AC17" s="18"/>
      <c r="AD17" s="19"/>
      <c r="AE17" s="48">
        <f t="shared" si="10"/>
        <v>0</v>
      </c>
      <c r="AF17" s="93" t="str">
        <f t="shared" si="0"/>
        <v>0</v>
      </c>
      <c r="AG17" s="94" t="b">
        <f t="shared" si="1"/>
        <v>0</v>
      </c>
      <c r="AH17" s="91">
        <f t="shared" si="11"/>
        <v>0</v>
      </c>
      <c r="AI17" s="94" t="str">
        <f t="shared" si="2"/>
        <v>0</v>
      </c>
      <c r="AJ17" s="94" t="b">
        <f t="shared" si="3"/>
        <v>0</v>
      </c>
      <c r="AK17" s="94" t="b">
        <f t="shared" si="4"/>
        <v>0</v>
      </c>
      <c r="AL17" s="91">
        <f t="shared" si="12"/>
        <v>0</v>
      </c>
      <c r="AM17" s="94" t="str">
        <f t="shared" si="5"/>
        <v>0</v>
      </c>
      <c r="AN17" s="94" t="b">
        <f t="shared" si="6"/>
        <v>0</v>
      </c>
      <c r="AO17" s="94" t="b">
        <f t="shared" si="7"/>
        <v>0</v>
      </c>
      <c r="AP17" s="91">
        <f t="shared" si="13"/>
        <v>0</v>
      </c>
      <c r="AQ17" s="94" t="str">
        <f t="shared" si="8"/>
        <v>0</v>
      </c>
      <c r="AR17" s="91">
        <f t="shared" si="14"/>
        <v>0</v>
      </c>
      <c r="AS17" s="95" t="str">
        <f t="shared" si="9"/>
        <v>0</v>
      </c>
      <c r="AT17" s="12"/>
    </row>
    <row r="18" spans="1:46" s="13" customFormat="1" ht="18" customHeight="1" thickBot="1">
      <c r="A18" s="199" t="s">
        <v>79</v>
      </c>
      <c r="B18" s="207"/>
      <c r="C18" s="214"/>
      <c r="D18" s="215"/>
      <c r="E18" s="33"/>
      <c r="F18" s="28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8">
        <f t="shared" si="10"/>
        <v>0</v>
      </c>
      <c r="AF18" s="96" t="str">
        <f t="shared" si="0"/>
        <v>0</v>
      </c>
      <c r="AG18" s="97" t="b">
        <f t="shared" si="1"/>
        <v>0</v>
      </c>
      <c r="AH18" s="91">
        <f t="shared" si="11"/>
        <v>0</v>
      </c>
      <c r="AI18" s="97" t="str">
        <f t="shared" si="2"/>
        <v>0</v>
      </c>
      <c r="AJ18" s="97" t="b">
        <f t="shared" si="3"/>
        <v>0</v>
      </c>
      <c r="AK18" s="97" t="b">
        <f t="shared" si="4"/>
        <v>0</v>
      </c>
      <c r="AL18" s="91">
        <f t="shared" si="12"/>
        <v>0</v>
      </c>
      <c r="AM18" s="97" t="str">
        <f t="shared" si="5"/>
        <v>0</v>
      </c>
      <c r="AN18" s="97" t="b">
        <f t="shared" si="6"/>
        <v>0</v>
      </c>
      <c r="AO18" s="97" t="b">
        <f t="shared" si="7"/>
        <v>0</v>
      </c>
      <c r="AP18" s="91">
        <f t="shared" si="13"/>
        <v>0</v>
      </c>
      <c r="AQ18" s="97" t="str">
        <f t="shared" si="8"/>
        <v>0</v>
      </c>
      <c r="AR18" s="91">
        <f t="shared" si="14"/>
        <v>0</v>
      </c>
      <c r="AS18" s="98" t="str">
        <f t="shared" si="9"/>
        <v>0</v>
      </c>
      <c r="AT18" s="12"/>
    </row>
    <row r="19" spans="1:46" s="13" customFormat="1" ht="18" customHeight="1">
      <c r="A19" s="196" t="s">
        <v>80</v>
      </c>
      <c r="B19" s="207"/>
      <c r="C19" s="214"/>
      <c r="D19" s="215"/>
      <c r="E19" s="33"/>
      <c r="F19" s="20"/>
      <c r="G19" s="18"/>
      <c r="H19" s="18"/>
      <c r="I19" s="18"/>
      <c r="J19" s="19"/>
      <c r="K19" s="20"/>
      <c r="L19" s="18"/>
      <c r="M19" s="18"/>
      <c r="N19" s="18"/>
      <c r="O19" s="21"/>
      <c r="P19" s="17"/>
      <c r="Q19" s="18"/>
      <c r="R19" s="18"/>
      <c r="S19" s="18"/>
      <c r="T19" s="19"/>
      <c r="U19" s="20"/>
      <c r="V19" s="18"/>
      <c r="W19" s="18"/>
      <c r="X19" s="18"/>
      <c r="Y19" s="21"/>
      <c r="Z19" s="17"/>
      <c r="AA19" s="18"/>
      <c r="AB19" s="18"/>
      <c r="AC19" s="18"/>
      <c r="AD19" s="19"/>
      <c r="AE19" s="48">
        <f t="shared" si="10"/>
        <v>0</v>
      </c>
      <c r="AF19" s="90" t="str">
        <f t="shared" si="0"/>
        <v>0</v>
      </c>
      <c r="AG19" s="91" t="b">
        <f t="shared" si="1"/>
        <v>0</v>
      </c>
      <c r="AH19" s="91">
        <f t="shared" si="11"/>
        <v>0</v>
      </c>
      <c r="AI19" s="91" t="str">
        <f t="shared" si="2"/>
        <v>0</v>
      </c>
      <c r="AJ19" s="91" t="b">
        <f t="shared" si="3"/>
        <v>0</v>
      </c>
      <c r="AK19" s="91" t="b">
        <f t="shared" si="4"/>
        <v>0</v>
      </c>
      <c r="AL19" s="91">
        <f t="shared" si="12"/>
        <v>0</v>
      </c>
      <c r="AM19" s="91" t="str">
        <f t="shared" si="5"/>
        <v>0</v>
      </c>
      <c r="AN19" s="91" t="b">
        <f t="shared" si="6"/>
        <v>0</v>
      </c>
      <c r="AO19" s="91" t="b">
        <f t="shared" si="7"/>
        <v>0</v>
      </c>
      <c r="AP19" s="91">
        <f t="shared" si="13"/>
        <v>0</v>
      </c>
      <c r="AQ19" s="91" t="str">
        <f t="shared" si="8"/>
        <v>0</v>
      </c>
      <c r="AR19" s="91">
        <f t="shared" si="14"/>
        <v>0</v>
      </c>
      <c r="AS19" s="92" t="str">
        <f t="shared" si="9"/>
        <v>0</v>
      </c>
      <c r="AT19" s="12"/>
    </row>
    <row r="20" spans="1:71" s="13" customFormat="1" ht="18" customHeight="1">
      <c r="A20" s="109" t="s">
        <v>29</v>
      </c>
      <c r="B20" s="207"/>
      <c r="C20" s="214"/>
      <c r="D20" s="215"/>
      <c r="E20" s="33"/>
      <c r="F20" s="20"/>
      <c r="G20" s="18"/>
      <c r="H20" s="18"/>
      <c r="I20" s="18"/>
      <c r="J20" s="19"/>
      <c r="K20" s="20"/>
      <c r="L20" s="18"/>
      <c r="M20" s="18"/>
      <c r="N20" s="18"/>
      <c r="O20" s="21"/>
      <c r="P20" s="17"/>
      <c r="Q20" s="18"/>
      <c r="R20" s="18"/>
      <c r="S20" s="18"/>
      <c r="T20" s="19"/>
      <c r="U20" s="20"/>
      <c r="V20" s="18"/>
      <c r="W20" s="18"/>
      <c r="X20" s="18"/>
      <c r="Y20" s="21"/>
      <c r="Z20" s="17"/>
      <c r="AA20" s="18"/>
      <c r="AB20" s="18"/>
      <c r="AC20" s="18"/>
      <c r="AD20" s="19"/>
      <c r="AE20" s="48">
        <f t="shared" si="10"/>
        <v>0</v>
      </c>
      <c r="AF20" s="93" t="str">
        <f t="shared" si="0"/>
        <v>0</v>
      </c>
      <c r="AG20" s="94" t="b">
        <f t="shared" si="1"/>
        <v>0</v>
      </c>
      <c r="AH20" s="91">
        <f t="shared" si="11"/>
        <v>0</v>
      </c>
      <c r="AI20" s="94" t="str">
        <f t="shared" si="2"/>
        <v>0</v>
      </c>
      <c r="AJ20" s="94" t="b">
        <f t="shared" si="3"/>
        <v>0</v>
      </c>
      <c r="AK20" s="94" t="b">
        <f t="shared" si="4"/>
        <v>0</v>
      </c>
      <c r="AL20" s="91">
        <f t="shared" si="12"/>
        <v>0</v>
      </c>
      <c r="AM20" s="94" t="str">
        <f t="shared" si="5"/>
        <v>0</v>
      </c>
      <c r="AN20" s="94" t="b">
        <f t="shared" si="6"/>
        <v>0</v>
      </c>
      <c r="AO20" s="94" t="b">
        <f t="shared" si="7"/>
        <v>0</v>
      </c>
      <c r="AP20" s="91">
        <f t="shared" si="13"/>
        <v>0</v>
      </c>
      <c r="AQ20" s="94" t="str">
        <f t="shared" si="8"/>
        <v>0</v>
      </c>
      <c r="AR20" s="91">
        <f t="shared" si="14"/>
        <v>0</v>
      </c>
      <c r="AS20" s="95" t="str">
        <f t="shared" si="9"/>
        <v>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97" t="s">
        <v>30</v>
      </c>
      <c r="B21" s="207"/>
      <c r="C21" s="214"/>
      <c r="D21" s="215"/>
      <c r="E21" s="33"/>
      <c r="F21" s="20"/>
      <c r="G21" s="18"/>
      <c r="H21" s="18"/>
      <c r="I21" s="18"/>
      <c r="J21" s="19"/>
      <c r="K21" s="20"/>
      <c r="L21" s="18"/>
      <c r="M21" s="18"/>
      <c r="N21" s="18"/>
      <c r="O21" s="21"/>
      <c r="P21" s="17"/>
      <c r="Q21" s="18"/>
      <c r="R21" s="18"/>
      <c r="S21" s="18"/>
      <c r="T21" s="19"/>
      <c r="U21" s="20"/>
      <c r="V21" s="18"/>
      <c r="W21" s="18"/>
      <c r="X21" s="18"/>
      <c r="Y21" s="21"/>
      <c r="Z21" s="17"/>
      <c r="AA21" s="18"/>
      <c r="AB21" s="18"/>
      <c r="AC21" s="18"/>
      <c r="AD21" s="19"/>
      <c r="AE21" s="48">
        <f t="shared" si="10"/>
        <v>0</v>
      </c>
      <c r="AF21" s="93" t="str">
        <f t="shared" si="0"/>
        <v>0</v>
      </c>
      <c r="AG21" s="94" t="b">
        <f t="shared" si="1"/>
        <v>0</v>
      </c>
      <c r="AH21" s="91">
        <f t="shared" si="11"/>
        <v>0</v>
      </c>
      <c r="AI21" s="94" t="str">
        <f t="shared" si="2"/>
        <v>0</v>
      </c>
      <c r="AJ21" s="94" t="b">
        <f t="shared" si="3"/>
        <v>0</v>
      </c>
      <c r="AK21" s="94" t="b">
        <f t="shared" si="4"/>
        <v>0</v>
      </c>
      <c r="AL21" s="91">
        <f t="shared" si="12"/>
        <v>0</v>
      </c>
      <c r="AM21" s="94" t="str">
        <f t="shared" si="5"/>
        <v>0</v>
      </c>
      <c r="AN21" s="94" t="b">
        <f t="shared" si="6"/>
        <v>0</v>
      </c>
      <c r="AO21" s="94" t="b">
        <f t="shared" si="7"/>
        <v>0</v>
      </c>
      <c r="AP21" s="91">
        <f t="shared" si="13"/>
        <v>0</v>
      </c>
      <c r="AQ21" s="94" t="str">
        <f t="shared" si="8"/>
        <v>0</v>
      </c>
      <c r="AR21" s="91">
        <f t="shared" si="14"/>
        <v>0</v>
      </c>
      <c r="AS21" s="95" t="str">
        <f t="shared" si="9"/>
        <v>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98" t="s">
        <v>31</v>
      </c>
      <c r="B22" s="207"/>
      <c r="C22" s="214"/>
      <c r="D22" s="215"/>
      <c r="E22" s="33"/>
      <c r="F22" s="209"/>
      <c r="G22" s="31"/>
      <c r="H22" s="31"/>
      <c r="I22" s="31"/>
      <c r="J22" s="32"/>
      <c r="K22" s="33"/>
      <c r="L22" s="31"/>
      <c r="M22" s="31"/>
      <c r="N22" s="31"/>
      <c r="O22" s="34"/>
      <c r="P22" s="35"/>
      <c r="Q22" s="31"/>
      <c r="R22" s="31"/>
      <c r="S22" s="31"/>
      <c r="T22" s="32"/>
      <c r="U22" s="33"/>
      <c r="V22" s="31"/>
      <c r="W22" s="31"/>
      <c r="X22" s="31"/>
      <c r="Y22" s="34"/>
      <c r="Z22" s="35"/>
      <c r="AA22" s="31"/>
      <c r="AB22" s="31"/>
      <c r="AC22" s="31"/>
      <c r="AD22" s="32"/>
      <c r="AE22" s="48">
        <f t="shared" si="10"/>
        <v>0</v>
      </c>
      <c r="AF22" s="93" t="str">
        <f t="shared" si="0"/>
        <v>0</v>
      </c>
      <c r="AG22" s="94" t="b">
        <f t="shared" si="1"/>
        <v>0</v>
      </c>
      <c r="AH22" s="91">
        <f t="shared" si="11"/>
        <v>0</v>
      </c>
      <c r="AI22" s="94" t="str">
        <f t="shared" si="2"/>
        <v>0</v>
      </c>
      <c r="AJ22" s="94" t="b">
        <f t="shared" si="3"/>
        <v>0</v>
      </c>
      <c r="AK22" s="94" t="b">
        <f t="shared" si="4"/>
        <v>0</v>
      </c>
      <c r="AL22" s="91">
        <f t="shared" si="12"/>
        <v>0</v>
      </c>
      <c r="AM22" s="94" t="str">
        <f t="shared" si="5"/>
        <v>0</v>
      </c>
      <c r="AN22" s="94" t="b">
        <f t="shared" si="6"/>
        <v>0</v>
      </c>
      <c r="AO22" s="94" t="b">
        <f t="shared" si="7"/>
        <v>0</v>
      </c>
      <c r="AP22" s="91">
        <f t="shared" si="13"/>
        <v>0</v>
      </c>
      <c r="AQ22" s="94" t="str">
        <f t="shared" si="8"/>
        <v>0</v>
      </c>
      <c r="AR22" s="91">
        <f t="shared" si="14"/>
        <v>0</v>
      </c>
      <c r="AS22" s="95" t="str">
        <f t="shared" si="9"/>
        <v>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199" t="s">
        <v>56</v>
      </c>
      <c r="B23" s="207"/>
      <c r="C23" s="214"/>
      <c r="D23" s="215"/>
      <c r="E23" s="33"/>
      <c r="F23" s="210"/>
      <c r="G23" s="58"/>
      <c r="H23" s="58"/>
      <c r="I23" s="58"/>
      <c r="J23" s="59"/>
      <c r="K23" s="60"/>
      <c r="L23" s="58"/>
      <c r="M23" s="58"/>
      <c r="N23" s="58"/>
      <c r="O23" s="61"/>
      <c r="P23" s="62"/>
      <c r="Q23" s="58"/>
      <c r="R23" s="58"/>
      <c r="S23" s="58"/>
      <c r="T23" s="59"/>
      <c r="U23" s="60"/>
      <c r="V23" s="58"/>
      <c r="W23" s="58"/>
      <c r="X23" s="58"/>
      <c r="Y23" s="61"/>
      <c r="Z23" s="62"/>
      <c r="AA23" s="58"/>
      <c r="AB23" s="58"/>
      <c r="AC23" s="58"/>
      <c r="AD23" s="59"/>
      <c r="AE23" s="48">
        <f t="shared" si="10"/>
        <v>0</v>
      </c>
      <c r="AF23" s="96" t="str">
        <f t="shared" si="0"/>
        <v>0</v>
      </c>
      <c r="AG23" s="97" t="b">
        <f t="shared" si="1"/>
        <v>0</v>
      </c>
      <c r="AH23" s="91">
        <f t="shared" si="11"/>
        <v>0</v>
      </c>
      <c r="AI23" s="97" t="str">
        <f t="shared" si="2"/>
        <v>0</v>
      </c>
      <c r="AJ23" s="97" t="b">
        <f t="shared" si="3"/>
        <v>0</v>
      </c>
      <c r="AK23" s="97" t="b">
        <f t="shared" si="4"/>
        <v>0</v>
      </c>
      <c r="AL23" s="91">
        <f t="shared" si="12"/>
        <v>0</v>
      </c>
      <c r="AM23" s="97" t="str">
        <f t="shared" si="5"/>
        <v>0</v>
      </c>
      <c r="AN23" s="97" t="b">
        <f t="shared" si="6"/>
        <v>0</v>
      </c>
      <c r="AO23" s="97" t="b">
        <f t="shared" si="7"/>
        <v>0</v>
      </c>
      <c r="AP23" s="91">
        <f t="shared" si="13"/>
        <v>0</v>
      </c>
      <c r="AQ23" s="97" t="str">
        <f t="shared" si="8"/>
        <v>0</v>
      </c>
      <c r="AR23" s="91">
        <f t="shared" si="14"/>
        <v>0</v>
      </c>
      <c r="AS23" s="98" t="str">
        <f t="shared" si="9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196" t="s">
        <v>57</v>
      </c>
      <c r="B24" s="207"/>
      <c r="C24" s="214"/>
      <c r="D24" s="215"/>
      <c r="E24" s="33"/>
      <c r="F24" s="10"/>
      <c r="G24" s="8"/>
      <c r="H24" s="8"/>
      <c r="I24" s="8"/>
      <c r="J24" s="9"/>
      <c r="K24" s="10"/>
      <c r="L24" s="8"/>
      <c r="M24" s="8"/>
      <c r="N24" s="8"/>
      <c r="O24" s="11"/>
      <c r="P24" s="7"/>
      <c r="Q24" s="8"/>
      <c r="R24" s="8"/>
      <c r="S24" s="8"/>
      <c r="T24" s="9"/>
      <c r="U24" s="10"/>
      <c r="V24" s="8"/>
      <c r="W24" s="8"/>
      <c r="X24" s="8"/>
      <c r="Y24" s="11"/>
      <c r="Z24" s="7"/>
      <c r="AA24" s="8"/>
      <c r="AB24" s="8"/>
      <c r="AC24" s="8"/>
      <c r="AD24" s="9"/>
      <c r="AE24" s="48">
        <f t="shared" si="10"/>
        <v>0</v>
      </c>
      <c r="AF24" s="90" t="str">
        <f t="shared" si="0"/>
        <v>0</v>
      </c>
      <c r="AG24" s="91" t="b">
        <f t="shared" si="1"/>
        <v>0</v>
      </c>
      <c r="AH24" s="91">
        <f t="shared" si="11"/>
        <v>0</v>
      </c>
      <c r="AI24" s="91" t="str">
        <f t="shared" si="2"/>
        <v>0</v>
      </c>
      <c r="AJ24" s="91" t="b">
        <f t="shared" si="3"/>
        <v>0</v>
      </c>
      <c r="AK24" s="91" t="b">
        <f t="shared" si="4"/>
        <v>0</v>
      </c>
      <c r="AL24" s="91">
        <f t="shared" si="12"/>
        <v>0</v>
      </c>
      <c r="AM24" s="91" t="str">
        <f t="shared" si="5"/>
        <v>0</v>
      </c>
      <c r="AN24" s="91" t="b">
        <f t="shared" si="6"/>
        <v>0</v>
      </c>
      <c r="AO24" s="91" t="b">
        <f t="shared" si="7"/>
        <v>0</v>
      </c>
      <c r="AP24" s="91">
        <f t="shared" si="13"/>
        <v>0</v>
      </c>
      <c r="AQ24" s="91" t="str">
        <f t="shared" si="8"/>
        <v>0</v>
      </c>
      <c r="AR24" s="91">
        <f t="shared" si="14"/>
        <v>0</v>
      </c>
      <c r="AS24" s="92" t="str">
        <f t="shared" si="9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45" s="13" customFormat="1" ht="18" customHeight="1">
      <c r="A25" s="109" t="s">
        <v>58</v>
      </c>
      <c r="B25" s="207"/>
      <c r="C25" s="214"/>
      <c r="D25" s="215"/>
      <c r="E25" s="33"/>
      <c r="F25" s="20"/>
      <c r="G25" s="18"/>
      <c r="H25" s="18"/>
      <c r="I25" s="18"/>
      <c r="J25" s="19"/>
      <c r="K25" s="20"/>
      <c r="L25" s="18"/>
      <c r="M25" s="18"/>
      <c r="N25" s="18"/>
      <c r="O25" s="21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/>
      <c r="AA25" s="18"/>
      <c r="AB25" s="18"/>
      <c r="AC25" s="18"/>
      <c r="AD25" s="19"/>
      <c r="AE25" s="48">
        <f t="shared" si="10"/>
        <v>0</v>
      </c>
      <c r="AF25" s="93" t="str">
        <f t="shared" si="0"/>
        <v>0</v>
      </c>
      <c r="AG25" s="94" t="b">
        <f t="shared" si="1"/>
        <v>0</v>
      </c>
      <c r="AH25" s="91">
        <f t="shared" si="11"/>
        <v>0</v>
      </c>
      <c r="AI25" s="94" t="str">
        <f t="shared" si="2"/>
        <v>0</v>
      </c>
      <c r="AJ25" s="94" t="b">
        <f t="shared" si="3"/>
        <v>0</v>
      </c>
      <c r="AK25" s="94" t="b">
        <f t="shared" si="4"/>
        <v>0</v>
      </c>
      <c r="AL25" s="91">
        <f t="shared" si="12"/>
        <v>0</v>
      </c>
      <c r="AM25" s="94" t="str">
        <f t="shared" si="5"/>
        <v>0</v>
      </c>
      <c r="AN25" s="94" t="b">
        <f t="shared" si="6"/>
        <v>0</v>
      </c>
      <c r="AO25" s="94" t="b">
        <f t="shared" si="7"/>
        <v>0</v>
      </c>
      <c r="AP25" s="91">
        <f t="shared" si="13"/>
        <v>0</v>
      </c>
      <c r="AQ25" s="94" t="str">
        <f t="shared" si="8"/>
        <v>0</v>
      </c>
      <c r="AR25" s="91">
        <f t="shared" si="14"/>
        <v>0</v>
      </c>
      <c r="AS25" s="95" t="str">
        <f t="shared" si="9"/>
        <v>0</v>
      </c>
    </row>
    <row r="26" spans="1:45" s="13" customFormat="1" ht="18" customHeight="1">
      <c r="A26" s="197" t="s">
        <v>59</v>
      </c>
      <c r="B26" s="207"/>
      <c r="C26" s="214"/>
      <c r="D26" s="215"/>
      <c r="E26" s="33"/>
      <c r="F26" s="208"/>
      <c r="G26" s="64"/>
      <c r="H26" s="64"/>
      <c r="I26" s="64"/>
      <c r="J26" s="65"/>
      <c r="K26" s="66"/>
      <c r="L26" s="64"/>
      <c r="M26" s="64"/>
      <c r="N26" s="64"/>
      <c r="O26" s="67"/>
      <c r="P26" s="68"/>
      <c r="Q26" s="64"/>
      <c r="R26" s="64"/>
      <c r="S26" s="64"/>
      <c r="T26" s="65"/>
      <c r="U26" s="66"/>
      <c r="V26" s="64"/>
      <c r="W26" s="64"/>
      <c r="X26" s="64"/>
      <c r="Y26" s="67"/>
      <c r="Z26" s="68"/>
      <c r="AA26" s="64"/>
      <c r="AB26" s="64"/>
      <c r="AC26" s="64"/>
      <c r="AD26" s="65"/>
      <c r="AE26" s="48">
        <f t="shared" si="10"/>
        <v>0</v>
      </c>
      <c r="AF26" s="93" t="str">
        <f t="shared" si="0"/>
        <v>0</v>
      </c>
      <c r="AG26" s="94" t="b">
        <f t="shared" si="1"/>
        <v>0</v>
      </c>
      <c r="AH26" s="91">
        <f t="shared" si="11"/>
        <v>0</v>
      </c>
      <c r="AI26" s="94" t="str">
        <f t="shared" si="2"/>
        <v>0</v>
      </c>
      <c r="AJ26" s="94" t="b">
        <f t="shared" si="3"/>
        <v>0</v>
      </c>
      <c r="AK26" s="94" t="b">
        <f t="shared" si="4"/>
        <v>0</v>
      </c>
      <c r="AL26" s="91">
        <f t="shared" si="12"/>
        <v>0</v>
      </c>
      <c r="AM26" s="94" t="str">
        <f t="shared" si="5"/>
        <v>0</v>
      </c>
      <c r="AN26" s="94" t="b">
        <f t="shared" si="6"/>
        <v>0</v>
      </c>
      <c r="AO26" s="94" t="b">
        <f t="shared" si="7"/>
        <v>0</v>
      </c>
      <c r="AP26" s="91">
        <f t="shared" si="13"/>
        <v>0</v>
      </c>
      <c r="AQ26" s="94" t="str">
        <f t="shared" si="8"/>
        <v>0</v>
      </c>
      <c r="AR26" s="91">
        <f t="shared" si="14"/>
        <v>0</v>
      </c>
      <c r="AS26" s="95" t="str">
        <f t="shared" si="9"/>
        <v>0</v>
      </c>
    </row>
    <row r="27" spans="1:45" s="13" customFormat="1" ht="18" customHeight="1">
      <c r="A27" s="198" t="s">
        <v>0</v>
      </c>
      <c r="B27" s="207"/>
      <c r="C27" s="214"/>
      <c r="D27" s="215"/>
      <c r="E27" s="33"/>
      <c r="F27" s="20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/>
      <c r="AA27" s="18"/>
      <c r="AB27" s="18"/>
      <c r="AC27" s="18"/>
      <c r="AD27" s="19"/>
      <c r="AE27" s="48">
        <f t="shared" si="10"/>
        <v>0</v>
      </c>
      <c r="AF27" s="93" t="str">
        <f t="shared" si="0"/>
        <v>0</v>
      </c>
      <c r="AG27" s="94" t="b">
        <f t="shared" si="1"/>
        <v>0</v>
      </c>
      <c r="AH27" s="91">
        <f t="shared" si="11"/>
        <v>0</v>
      </c>
      <c r="AI27" s="94" t="str">
        <f t="shared" si="2"/>
        <v>0</v>
      </c>
      <c r="AJ27" s="94" t="b">
        <f t="shared" si="3"/>
        <v>0</v>
      </c>
      <c r="AK27" s="94" t="b">
        <f t="shared" si="4"/>
        <v>0</v>
      </c>
      <c r="AL27" s="91">
        <f t="shared" si="12"/>
        <v>0</v>
      </c>
      <c r="AM27" s="94" t="str">
        <f t="shared" si="5"/>
        <v>0</v>
      </c>
      <c r="AN27" s="94" t="b">
        <f t="shared" si="6"/>
        <v>0</v>
      </c>
      <c r="AO27" s="94" t="b">
        <f t="shared" si="7"/>
        <v>0</v>
      </c>
      <c r="AP27" s="91">
        <f t="shared" si="13"/>
        <v>0</v>
      </c>
      <c r="AQ27" s="94" t="str">
        <f t="shared" si="8"/>
        <v>0</v>
      </c>
      <c r="AR27" s="91">
        <f t="shared" si="14"/>
        <v>0</v>
      </c>
      <c r="AS27" s="95" t="str">
        <f t="shared" si="9"/>
        <v>0</v>
      </c>
    </row>
    <row r="28" spans="1:45" s="13" customFormat="1" ht="18" customHeight="1" thickBot="1">
      <c r="A28" s="199" t="s">
        <v>1</v>
      </c>
      <c r="B28" s="207"/>
      <c r="C28" s="214"/>
      <c r="D28" s="215"/>
      <c r="E28" s="33"/>
      <c r="F28" s="28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48">
        <f t="shared" si="10"/>
        <v>0</v>
      </c>
      <c r="AF28" s="96" t="str">
        <f t="shared" si="0"/>
        <v>0</v>
      </c>
      <c r="AG28" s="97" t="b">
        <f t="shared" si="1"/>
        <v>0</v>
      </c>
      <c r="AH28" s="91">
        <f t="shared" si="11"/>
        <v>0</v>
      </c>
      <c r="AI28" s="97" t="str">
        <f t="shared" si="2"/>
        <v>0</v>
      </c>
      <c r="AJ28" s="97" t="b">
        <f t="shared" si="3"/>
        <v>0</v>
      </c>
      <c r="AK28" s="97" t="b">
        <f t="shared" si="4"/>
        <v>0</v>
      </c>
      <c r="AL28" s="91">
        <f t="shared" si="12"/>
        <v>0</v>
      </c>
      <c r="AM28" s="97" t="str">
        <f t="shared" si="5"/>
        <v>0</v>
      </c>
      <c r="AN28" s="97" t="b">
        <f t="shared" si="6"/>
        <v>0</v>
      </c>
      <c r="AO28" s="97" t="b">
        <f t="shared" si="7"/>
        <v>0</v>
      </c>
      <c r="AP28" s="91">
        <f t="shared" si="13"/>
        <v>0</v>
      </c>
      <c r="AQ28" s="97" t="str">
        <f t="shared" si="8"/>
        <v>0</v>
      </c>
      <c r="AR28" s="91">
        <f t="shared" si="14"/>
        <v>0</v>
      </c>
      <c r="AS28" s="98" t="str">
        <f t="shared" si="9"/>
        <v>0</v>
      </c>
    </row>
    <row r="29" spans="1:45" s="13" customFormat="1" ht="18" customHeight="1">
      <c r="A29" s="196" t="s">
        <v>2</v>
      </c>
      <c r="B29" s="207"/>
      <c r="C29" s="214"/>
      <c r="D29" s="215"/>
      <c r="E29" s="33"/>
      <c r="F29" s="208"/>
      <c r="G29" s="64"/>
      <c r="H29" s="64"/>
      <c r="I29" s="64"/>
      <c r="J29" s="65"/>
      <c r="K29" s="66"/>
      <c r="L29" s="64"/>
      <c r="M29" s="64"/>
      <c r="N29" s="64"/>
      <c r="O29" s="67"/>
      <c r="P29" s="68"/>
      <c r="Q29" s="64"/>
      <c r="R29" s="64"/>
      <c r="S29" s="64"/>
      <c r="T29" s="65"/>
      <c r="U29" s="66"/>
      <c r="V29" s="64"/>
      <c r="W29" s="64"/>
      <c r="X29" s="64"/>
      <c r="Y29" s="67"/>
      <c r="Z29" s="68"/>
      <c r="AA29" s="64"/>
      <c r="AB29" s="64"/>
      <c r="AC29" s="64"/>
      <c r="AD29" s="65"/>
      <c r="AE29" s="48">
        <f t="shared" si="10"/>
        <v>0</v>
      </c>
      <c r="AF29" s="90" t="str">
        <f t="shared" si="0"/>
        <v>0</v>
      </c>
      <c r="AG29" s="91" t="b">
        <f t="shared" si="1"/>
        <v>0</v>
      </c>
      <c r="AH29" s="91">
        <f t="shared" si="11"/>
        <v>0</v>
      </c>
      <c r="AI29" s="91" t="str">
        <f t="shared" si="2"/>
        <v>0</v>
      </c>
      <c r="AJ29" s="91" t="b">
        <f t="shared" si="3"/>
        <v>0</v>
      </c>
      <c r="AK29" s="91" t="b">
        <f t="shared" si="4"/>
        <v>0</v>
      </c>
      <c r="AL29" s="91">
        <f t="shared" si="12"/>
        <v>0</v>
      </c>
      <c r="AM29" s="91" t="str">
        <f t="shared" si="5"/>
        <v>0</v>
      </c>
      <c r="AN29" s="91" t="b">
        <f t="shared" si="6"/>
        <v>0</v>
      </c>
      <c r="AO29" s="91" t="b">
        <f t="shared" si="7"/>
        <v>0</v>
      </c>
      <c r="AP29" s="91">
        <f t="shared" si="13"/>
        <v>0</v>
      </c>
      <c r="AQ29" s="91" t="str">
        <f t="shared" si="8"/>
        <v>0</v>
      </c>
      <c r="AR29" s="91">
        <f t="shared" si="14"/>
        <v>0</v>
      </c>
      <c r="AS29" s="92" t="str">
        <f t="shared" si="9"/>
        <v>0</v>
      </c>
    </row>
    <row r="30" spans="1:45" s="13" customFormat="1" ht="18" customHeight="1">
      <c r="A30" s="109" t="s">
        <v>3</v>
      </c>
      <c r="B30" s="207"/>
      <c r="C30" s="214"/>
      <c r="D30" s="215"/>
      <c r="E30" s="33"/>
      <c r="F30" s="211"/>
      <c r="G30" s="37"/>
      <c r="H30" s="37"/>
      <c r="I30" s="37"/>
      <c r="J30" s="38"/>
      <c r="K30" s="39"/>
      <c r="L30" s="37"/>
      <c r="M30" s="37"/>
      <c r="N30" s="37"/>
      <c r="O30" s="40"/>
      <c r="P30" s="41"/>
      <c r="Q30" s="37"/>
      <c r="R30" s="37"/>
      <c r="S30" s="37"/>
      <c r="T30" s="38"/>
      <c r="U30" s="39"/>
      <c r="V30" s="37"/>
      <c r="W30" s="37"/>
      <c r="X30" s="37"/>
      <c r="Y30" s="40"/>
      <c r="Z30" s="41"/>
      <c r="AA30" s="37"/>
      <c r="AB30" s="37"/>
      <c r="AC30" s="37"/>
      <c r="AD30" s="38"/>
      <c r="AE30" s="48">
        <f t="shared" si="10"/>
        <v>0</v>
      </c>
      <c r="AF30" s="93" t="str">
        <f t="shared" si="0"/>
        <v>0</v>
      </c>
      <c r="AG30" s="94" t="b">
        <f t="shared" si="1"/>
        <v>0</v>
      </c>
      <c r="AH30" s="91">
        <f t="shared" si="11"/>
        <v>0</v>
      </c>
      <c r="AI30" s="94" t="str">
        <f t="shared" si="2"/>
        <v>0</v>
      </c>
      <c r="AJ30" s="94" t="b">
        <f t="shared" si="3"/>
        <v>0</v>
      </c>
      <c r="AK30" s="94" t="b">
        <f t="shared" si="4"/>
        <v>0</v>
      </c>
      <c r="AL30" s="91">
        <f t="shared" si="12"/>
        <v>0</v>
      </c>
      <c r="AM30" s="94" t="str">
        <f t="shared" si="5"/>
        <v>0</v>
      </c>
      <c r="AN30" s="94" t="b">
        <f t="shared" si="6"/>
        <v>0</v>
      </c>
      <c r="AO30" s="94" t="b">
        <f t="shared" si="7"/>
        <v>0</v>
      </c>
      <c r="AP30" s="91">
        <f t="shared" si="13"/>
        <v>0</v>
      </c>
      <c r="AQ30" s="94" t="str">
        <f t="shared" si="8"/>
        <v>0</v>
      </c>
      <c r="AR30" s="91">
        <f t="shared" si="14"/>
        <v>0</v>
      </c>
      <c r="AS30" s="95" t="str">
        <f t="shared" si="9"/>
        <v>0</v>
      </c>
    </row>
    <row r="31" spans="1:45" s="13" customFormat="1" ht="18" customHeight="1">
      <c r="A31" s="197" t="s">
        <v>4</v>
      </c>
      <c r="B31" s="207"/>
      <c r="C31" s="214"/>
      <c r="D31" s="215"/>
      <c r="E31" s="33"/>
      <c r="F31" s="208"/>
      <c r="G31" s="64"/>
      <c r="H31" s="64"/>
      <c r="I31" s="64"/>
      <c r="J31" s="65"/>
      <c r="K31" s="66"/>
      <c r="L31" s="64"/>
      <c r="M31" s="64"/>
      <c r="N31" s="64"/>
      <c r="O31" s="67"/>
      <c r="P31" s="68"/>
      <c r="Q31" s="64"/>
      <c r="R31" s="64"/>
      <c r="S31" s="64"/>
      <c r="T31" s="65"/>
      <c r="U31" s="66"/>
      <c r="V31" s="64"/>
      <c r="W31" s="64"/>
      <c r="X31" s="64"/>
      <c r="Y31" s="67"/>
      <c r="Z31" s="68"/>
      <c r="AA31" s="64"/>
      <c r="AB31" s="64"/>
      <c r="AC31" s="64"/>
      <c r="AD31" s="65"/>
      <c r="AE31" s="48">
        <f t="shared" si="10"/>
        <v>0</v>
      </c>
      <c r="AF31" s="93" t="str">
        <f t="shared" si="0"/>
        <v>0</v>
      </c>
      <c r="AG31" s="94" t="b">
        <f t="shared" si="1"/>
        <v>0</v>
      </c>
      <c r="AH31" s="91">
        <f t="shared" si="11"/>
        <v>0</v>
      </c>
      <c r="AI31" s="94" t="str">
        <f t="shared" si="2"/>
        <v>0</v>
      </c>
      <c r="AJ31" s="94" t="b">
        <f t="shared" si="3"/>
        <v>0</v>
      </c>
      <c r="AK31" s="94" t="b">
        <f t="shared" si="4"/>
        <v>0</v>
      </c>
      <c r="AL31" s="91">
        <f t="shared" si="12"/>
        <v>0</v>
      </c>
      <c r="AM31" s="94" t="str">
        <f t="shared" si="5"/>
        <v>0</v>
      </c>
      <c r="AN31" s="94" t="b">
        <f t="shared" si="6"/>
        <v>0</v>
      </c>
      <c r="AO31" s="94" t="b">
        <f t="shared" si="7"/>
        <v>0</v>
      </c>
      <c r="AP31" s="91">
        <f t="shared" si="13"/>
        <v>0</v>
      </c>
      <c r="AQ31" s="94" t="str">
        <f t="shared" si="8"/>
        <v>0</v>
      </c>
      <c r="AR31" s="91">
        <f t="shared" si="14"/>
        <v>0</v>
      </c>
      <c r="AS31" s="95" t="str">
        <f t="shared" si="9"/>
        <v>0</v>
      </c>
    </row>
    <row r="32" spans="1:45" s="13" customFormat="1" ht="18" customHeight="1">
      <c r="A32" s="198" t="s">
        <v>5</v>
      </c>
      <c r="B32" s="207"/>
      <c r="C32" s="214"/>
      <c r="D32" s="215"/>
      <c r="E32" s="33"/>
      <c r="F32" s="211"/>
      <c r="G32" s="37"/>
      <c r="H32" s="37"/>
      <c r="I32" s="37"/>
      <c r="J32" s="38"/>
      <c r="K32" s="39"/>
      <c r="L32" s="37"/>
      <c r="M32" s="37"/>
      <c r="N32" s="37"/>
      <c r="O32" s="40"/>
      <c r="P32" s="41"/>
      <c r="Q32" s="37"/>
      <c r="R32" s="37"/>
      <c r="S32" s="37"/>
      <c r="T32" s="38"/>
      <c r="U32" s="39"/>
      <c r="V32" s="37"/>
      <c r="W32" s="37"/>
      <c r="X32" s="37"/>
      <c r="Y32" s="40"/>
      <c r="Z32" s="41"/>
      <c r="AA32" s="37"/>
      <c r="AB32" s="37"/>
      <c r="AC32" s="37"/>
      <c r="AD32" s="38"/>
      <c r="AE32" s="48">
        <f t="shared" si="10"/>
        <v>0</v>
      </c>
      <c r="AF32" s="93" t="str">
        <f t="shared" si="0"/>
        <v>0</v>
      </c>
      <c r="AG32" s="94" t="b">
        <f t="shared" si="1"/>
        <v>0</v>
      </c>
      <c r="AH32" s="91">
        <f t="shared" si="11"/>
        <v>0</v>
      </c>
      <c r="AI32" s="94" t="str">
        <f t="shared" si="2"/>
        <v>0</v>
      </c>
      <c r="AJ32" s="94" t="b">
        <f t="shared" si="3"/>
        <v>0</v>
      </c>
      <c r="AK32" s="94" t="b">
        <f t="shared" si="4"/>
        <v>0</v>
      </c>
      <c r="AL32" s="91">
        <f t="shared" si="12"/>
        <v>0</v>
      </c>
      <c r="AM32" s="94" t="str">
        <f t="shared" si="5"/>
        <v>0</v>
      </c>
      <c r="AN32" s="94" t="b">
        <f t="shared" si="6"/>
        <v>0</v>
      </c>
      <c r="AO32" s="94" t="b">
        <f t="shared" si="7"/>
        <v>0</v>
      </c>
      <c r="AP32" s="91">
        <f t="shared" si="13"/>
        <v>0</v>
      </c>
      <c r="AQ32" s="94" t="str">
        <f t="shared" si="8"/>
        <v>0</v>
      </c>
      <c r="AR32" s="91">
        <f t="shared" si="14"/>
        <v>0</v>
      </c>
      <c r="AS32" s="95" t="str">
        <f t="shared" si="9"/>
        <v>0</v>
      </c>
    </row>
    <row r="33" spans="1:45" s="13" customFormat="1" ht="18" customHeight="1" thickBot="1">
      <c r="A33" s="199" t="s">
        <v>6</v>
      </c>
      <c r="B33" s="207"/>
      <c r="C33" s="214"/>
      <c r="D33" s="215"/>
      <c r="E33" s="33"/>
      <c r="F33" s="212"/>
      <c r="G33" s="43"/>
      <c r="H33" s="43"/>
      <c r="I33" s="43"/>
      <c r="J33" s="44"/>
      <c r="K33" s="49"/>
      <c r="L33" s="43"/>
      <c r="M33" s="43"/>
      <c r="N33" s="43"/>
      <c r="O33" s="50"/>
      <c r="P33" s="45"/>
      <c r="Q33" s="43"/>
      <c r="R33" s="43"/>
      <c r="S33" s="43"/>
      <c r="T33" s="44"/>
      <c r="U33" s="49"/>
      <c r="V33" s="43"/>
      <c r="W33" s="43"/>
      <c r="X33" s="43"/>
      <c r="Y33" s="50"/>
      <c r="Z33" s="45"/>
      <c r="AA33" s="43"/>
      <c r="AB33" s="43"/>
      <c r="AC33" s="43"/>
      <c r="AD33" s="44"/>
      <c r="AE33" s="48">
        <f t="shared" si="10"/>
        <v>0</v>
      </c>
      <c r="AF33" s="96" t="str">
        <f t="shared" si="0"/>
        <v>0</v>
      </c>
      <c r="AG33" s="97" t="b">
        <f t="shared" si="1"/>
        <v>0</v>
      </c>
      <c r="AH33" s="91">
        <f t="shared" si="11"/>
        <v>0</v>
      </c>
      <c r="AI33" s="97" t="str">
        <f t="shared" si="2"/>
        <v>0</v>
      </c>
      <c r="AJ33" s="97" t="b">
        <f t="shared" si="3"/>
        <v>0</v>
      </c>
      <c r="AK33" s="97" t="b">
        <f t="shared" si="4"/>
        <v>0</v>
      </c>
      <c r="AL33" s="91">
        <f t="shared" si="12"/>
        <v>0</v>
      </c>
      <c r="AM33" s="97" t="str">
        <f t="shared" si="5"/>
        <v>0</v>
      </c>
      <c r="AN33" s="97" t="b">
        <f t="shared" si="6"/>
        <v>0</v>
      </c>
      <c r="AO33" s="97" t="b">
        <f t="shared" si="7"/>
        <v>0</v>
      </c>
      <c r="AP33" s="91">
        <f t="shared" si="13"/>
        <v>0</v>
      </c>
      <c r="AQ33" s="97" t="str">
        <f t="shared" si="8"/>
        <v>0</v>
      </c>
      <c r="AR33" s="91">
        <f t="shared" si="14"/>
        <v>0</v>
      </c>
      <c r="AS33" s="98" t="str">
        <f t="shared" si="9"/>
        <v>0</v>
      </c>
    </row>
    <row r="34" spans="1:45" s="13" customFormat="1" ht="18" customHeight="1">
      <c r="A34" s="196" t="s">
        <v>7</v>
      </c>
      <c r="B34" s="207"/>
      <c r="C34" s="214"/>
      <c r="D34" s="215"/>
      <c r="E34" s="33"/>
      <c r="F34" s="208"/>
      <c r="G34" s="64"/>
      <c r="H34" s="64"/>
      <c r="I34" s="64"/>
      <c r="J34" s="65"/>
      <c r="K34" s="66"/>
      <c r="L34" s="64"/>
      <c r="M34" s="64"/>
      <c r="N34" s="64"/>
      <c r="O34" s="67"/>
      <c r="P34" s="68"/>
      <c r="Q34" s="64"/>
      <c r="R34" s="64"/>
      <c r="S34" s="64"/>
      <c r="T34" s="65"/>
      <c r="U34" s="66"/>
      <c r="V34" s="64"/>
      <c r="W34" s="64"/>
      <c r="X34" s="64"/>
      <c r="Y34" s="67"/>
      <c r="Z34" s="68"/>
      <c r="AA34" s="64"/>
      <c r="AB34" s="64"/>
      <c r="AC34" s="64"/>
      <c r="AD34" s="65"/>
      <c r="AE34" s="48">
        <f t="shared" si="10"/>
        <v>0</v>
      </c>
      <c r="AF34" s="90" t="str">
        <f t="shared" si="0"/>
        <v>0</v>
      </c>
      <c r="AG34" s="91" t="b">
        <f t="shared" si="1"/>
        <v>0</v>
      </c>
      <c r="AH34" s="91">
        <f t="shared" si="11"/>
        <v>0</v>
      </c>
      <c r="AI34" s="91" t="str">
        <f t="shared" si="2"/>
        <v>0</v>
      </c>
      <c r="AJ34" s="91" t="b">
        <f t="shared" si="3"/>
        <v>0</v>
      </c>
      <c r="AK34" s="91" t="b">
        <f t="shared" si="4"/>
        <v>0</v>
      </c>
      <c r="AL34" s="91">
        <f t="shared" si="12"/>
        <v>0</v>
      </c>
      <c r="AM34" s="91" t="str">
        <f t="shared" si="5"/>
        <v>0</v>
      </c>
      <c r="AN34" s="91" t="b">
        <f t="shared" si="6"/>
        <v>0</v>
      </c>
      <c r="AO34" s="91" t="b">
        <f t="shared" si="7"/>
        <v>0</v>
      </c>
      <c r="AP34" s="91">
        <f t="shared" si="13"/>
        <v>0</v>
      </c>
      <c r="AQ34" s="91" t="str">
        <f t="shared" si="8"/>
        <v>0</v>
      </c>
      <c r="AR34" s="91">
        <f t="shared" si="14"/>
        <v>0</v>
      </c>
      <c r="AS34" s="92" t="str">
        <f t="shared" si="9"/>
        <v>0</v>
      </c>
    </row>
    <row r="35" spans="1:45" s="13" customFormat="1" ht="18" customHeight="1">
      <c r="A35" s="109" t="s">
        <v>8</v>
      </c>
      <c r="B35" s="207"/>
      <c r="C35" s="214"/>
      <c r="D35" s="215"/>
      <c r="E35" s="33"/>
      <c r="F35" s="208"/>
      <c r="G35" s="64"/>
      <c r="H35" s="64"/>
      <c r="I35" s="64"/>
      <c r="J35" s="65"/>
      <c r="K35" s="66"/>
      <c r="L35" s="64"/>
      <c r="M35" s="64"/>
      <c r="N35" s="64"/>
      <c r="O35" s="67"/>
      <c r="P35" s="68"/>
      <c r="Q35" s="64"/>
      <c r="R35" s="64"/>
      <c r="S35" s="64"/>
      <c r="T35" s="65"/>
      <c r="U35" s="66"/>
      <c r="V35" s="64"/>
      <c r="W35" s="64"/>
      <c r="X35" s="64"/>
      <c r="Y35" s="67"/>
      <c r="Z35" s="68"/>
      <c r="AA35" s="64"/>
      <c r="AB35" s="64"/>
      <c r="AC35" s="64"/>
      <c r="AD35" s="65"/>
      <c r="AE35" s="48">
        <f t="shared" si="10"/>
        <v>0</v>
      </c>
      <c r="AF35" s="93" t="str">
        <f t="shared" si="0"/>
        <v>0</v>
      </c>
      <c r="AG35" s="94" t="b">
        <f t="shared" si="1"/>
        <v>0</v>
      </c>
      <c r="AH35" s="91">
        <f t="shared" si="11"/>
        <v>0</v>
      </c>
      <c r="AI35" s="94" t="str">
        <f t="shared" si="2"/>
        <v>0</v>
      </c>
      <c r="AJ35" s="94" t="b">
        <f t="shared" si="3"/>
        <v>0</v>
      </c>
      <c r="AK35" s="94" t="b">
        <f t="shared" si="4"/>
        <v>0</v>
      </c>
      <c r="AL35" s="91">
        <f t="shared" si="12"/>
        <v>0</v>
      </c>
      <c r="AM35" s="94" t="str">
        <f t="shared" si="5"/>
        <v>0</v>
      </c>
      <c r="AN35" s="94" t="b">
        <f t="shared" si="6"/>
        <v>0</v>
      </c>
      <c r="AO35" s="94" t="b">
        <f t="shared" si="7"/>
        <v>0</v>
      </c>
      <c r="AP35" s="91">
        <f t="shared" si="13"/>
        <v>0</v>
      </c>
      <c r="AQ35" s="94" t="str">
        <f t="shared" si="8"/>
        <v>0</v>
      </c>
      <c r="AR35" s="91">
        <f t="shared" si="14"/>
        <v>0</v>
      </c>
      <c r="AS35" s="95" t="str">
        <f t="shared" si="9"/>
        <v>0</v>
      </c>
    </row>
    <row r="36" spans="1:45" s="13" customFormat="1" ht="18" customHeight="1">
      <c r="A36" s="197" t="s">
        <v>9</v>
      </c>
      <c r="B36" s="207"/>
      <c r="C36" s="214"/>
      <c r="D36" s="215"/>
      <c r="E36" s="33"/>
      <c r="F36" s="211"/>
      <c r="G36" s="37"/>
      <c r="H36" s="37"/>
      <c r="I36" s="37"/>
      <c r="J36" s="38"/>
      <c r="K36" s="39"/>
      <c r="L36" s="37"/>
      <c r="M36" s="37"/>
      <c r="N36" s="37"/>
      <c r="O36" s="40"/>
      <c r="P36" s="41"/>
      <c r="Q36" s="37"/>
      <c r="R36" s="37"/>
      <c r="S36" s="37"/>
      <c r="T36" s="38"/>
      <c r="U36" s="39"/>
      <c r="V36" s="37"/>
      <c r="W36" s="37"/>
      <c r="X36" s="37"/>
      <c r="Y36" s="40"/>
      <c r="Z36" s="41"/>
      <c r="AA36" s="37"/>
      <c r="AB36" s="37"/>
      <c r="AC36" s="37"/>
      <c r="AD36" s="38"/>
      <c r="AE36" s="48">
        <f t="shared" si="10"/>
        <v>0</v>
      </c>
      <c r="AF36" s="93" t="str">
        <f t="shared" si="0"/>
        <v>0</v>
      </c>
      <c r="AG36" s="94" t="b">
        <f t="shared" si="1"/>
        <v>0</v>
      </c>
      <c r="AH36" s="91">
        <f t="shared" si="11"/>
        <v>0</v>
      </c>
      <c r="AI36" s="94" t="str">
        <f t="shared" si="2"/>
        <v>0</v>
      </c>
      <c r="AJ36" s="94" t="b">
        <f t="shared" si="3"/>
        <v>0</v>
      </c>
      <c r="AK36" s="94" t="b">
        <f t="shared" si="4"/>
        <v>0</v>
      </c>
      <c r="AL36" s="91">
        <f t="shared" si="12"/>
        <v>0</v>
      </c>
      <c r="AM36" s="94" t="str">
        <f t="shared" si="5"/>
        <v>0</v>
      </c>
      <c r="AN36" s="94" t="b">
        <f t="shared" si="6"/>
        <v>0</v>
      </c>
      <c r="AO36" s="94" t="b">
        <f t="shared" si="7"/>
        <v>0</v>
      </c>
      <c r="AP36" s="91">
        <f t="shared" si="13"/>
        <v>0</v>
      </c>
      <c r="AQ36" s="94" t="str">
        <f t="shared" si="8"/>
        <v>0</v>
      </c>
      <c r="AR36" s="91">
        <f t="shared" si="14"/>
        <v>0</v>
      </c>
      <c r="AS36" s="95" t="str">
        <f t="shared" si="9"/>
        <v>0</v>
      </c>
    </row>
    <row r="37" spans="1:45" s="13" customFormat="1" ht="18" customHeight="1">
      <c r="A37" s="198" t="s">
        <v>10</v>
      </c>
      <c r="B37" s="207"/>
      <c r="C37" s="214"/>
      <c r="D37" s="215"/>
      <c r="E37" s="33"/>
      <c r="F37" s="211"/>
      <c r="G37" s="37"/>
      <c r="H37" s="37"/>
      <c r="I37" s="37"/>
      <c r="J37" s="38"/>
      <c r="K37" s="39"/>
      <c r="L37" s="37"/>
      <c r="M37" s="37"/>
      <c r="N37" s="37"/>
      <c r="O37" s="40"/>
      <c r="P37" s="41"/>
      <c r="Q37" s="37"/>
      <c r="R37" s="37"/>
      <c r="S37" s="37"/>
      <c r="T37" s="38"/>
      <c r="U37" s="39"/>
      <c r="V37" s="37"/>
      <c r="W37" s="37"/>
      <c r="X37" s="37"/>
      <c r="Y37" s="40"/>
      <c r="Z37" s="41"/>
      <c r="AA37" s="37"/>
      <c r="AB37" s="37"/>
      <c r="AC37" s="37"/>
      <c r="AD37" s="38"/>
      <c r="AE37" s="48">
        <f t="shared" si="10"/>
        <v>0</v>
      </c>
      <c r="AF37" s="93" t="str">
        <f t="shared" si="0"/>
        <v>0</v>
      </c>
      <c r="AG37" s="94" t="b">
        <f t="shared" si="1"/>
        <v>0</v>
      </c>
      <c r="AH37" s="91">
        <f t="shared" si="11"/>
        <v>0</v>
      </c>
      <c r="AI37" s="94" t="str">
        <f t="shared" si="2"/>
        <v>0</v>
      </c>
      <c r="AJ37" s="94" t="b">
        <f t="shared" si="3"/>
        <v>0</v>
      </c>
      <c r="AK37" s="94" t="b">
        <f t="shared" si="4"/>
        <v>0</v>
      </c>
      <c r="AL37" s="91">
        <f t="shared" si="12"/>
        <v>0</v>
      </c>
      <c r="AM37" s="94" t="str">
        <f t="shared" si="5"/>
        <v>0</v>
      </c>
      <c r="AN37" s="94" t="b">
        <f t="shared" si="6"/>
        <v>0</v>
      </c>
      <c r="AO37" s="94" t="b">
        <f t="shared" si="7"/>
        <v>0</v>
      </c>
      <c r="AP37" s="91">
        <f t="shared" si="13"/>
        <v>0</v>
      </c>
      <c r="AQ37" s="94" t="str">
        <f t="shared" si="8"/>
        <v>0</v>
      </c>
      <c r="AR37" s="91">
        <f t="shared" si="14"/>
        <v>0</v>
      </c>
      <c r="AS37" s="95" t="str">
        <f t="shared" si="9"/>
        <v>0</v>
      </c>
    </row>
    <row r="38" spans="1:45" s="13" customFormat="1" ht="18" customHeight="1" thickBot="1">
      <c r="A38" s="199" t="s">
        <v>11</v>
      </c>
      <c r="B38" s="207"/>
      <c r="C38" s="214"/>
      <c r="D38" s="215"/>
      <c r="E38" s="33"/>
      <c r="F38" s="212"/>
      <c r="G38" s="43"/>
      <c r="H38" s="43"/>
      <c r="I38" s="43"/>
      <c r="J38" s="44"/>
      <c r="K38" s="49"/>
      <c r="L38" s="43"/>
      <c r="M38" s="43"/>
      <c r="N38" s="43"/>
      <c r="O38" s="50"/>
      <c r="P38" s="45"/>
      <c r="Q38" s="43"/>
      <c r="R38" s="43"/>
      <c r="S38" s="43"/>
      <c r="T38" s="44"/>
      <c r="U38" s="49"/>
      <c r="V38" s="43"/>
      <c r="W38" s="43"/>
      <c r="X38" s="43"/>
      <c r="Y38" s="50"/>
      <c r="Z38" s="45"/>
      <c r="AA38" s="43"/>
      <c r="AB38" s="43"/>
      <c r="AC38" s="43"/>
      <c r="AD38" s="44"/>
      <c r="AE38" s="48">
        <f t="shared" si="10"/>
        <v>0</v>
      </c>
      <c r="AF38" s="96" t="str">
        <f t="shared" si="0"/>
        <v>0</v>
      </c>
      <c r="AG38" s="97" t="b">
        <f t="shared" si="1"/>
        <v>0</v>
      </c>
      <c r="AH38" s="91">
        <f t="shared" si="11"/>
        <v>0</v>
      </c>
      <c r="AI38" s="97" t="str">
        <f t="shared" si="2"/>
        <v>0</v>
      </c>
      <c r="AJ38" s="97" t="b">
        <f t="shared" si="3"/>
        <v>0</v>
      </c>
      <c r="AK38" s="97" t="b">
        <f t="shared" si="4"/>
        <v>0</v>
      </c>
      <c r="AL38" s="91">
        <f t="shared" si="12"/>
        <v>0</v>
      </c>
      <c r="AM38" s="97" t="str">
        <f t="shared" si="5"/>
        <v>0</v>
      </c>
      <c r="AN38" s="97" t="b">
        <f t="shared" si="6"/>
        <v>0</v>
      </c>
      <c r="AO38" s="97" t="b">
        <f t="shared" si="7"/>
        <v>0</v>
      </c>
      <c r="AP38" s="91">
        <f t="shared" si="13"/>
        <v>0</v>
      </c>
      <c r="AQ38" s="97" t="str">
        <f t="shared" si="8"/>
        <v>0</v>
      </c>
      <c r="AR38" s="91">
        <f t="shared" si="14"/>
        <v>0</v>
      </c>
      <c r="AS38" s="98" t="str">
        <f t="shared" si="9"/>
        <v>0</v>
      </c>
    </row>
    <row r="39" spans="1:45" s="13" customFormat="1" ht="18" customHeight="1">
      <c r="A39" s="196" t="s">
        <v>12</v>
      </c>
      <c r="B39" s="207"/>
      <c r="C39" s="214"/>
      <c r="D39" s="215"/>
      <c r="E39" s="33"/>
      <c r="F39" s="208"/>
      <c r="G39" s="64"/>
      <c r="H39" s="64"/>
      <c r="I39" s="64"/>
      <c r="J39" s="65"/>
      <c r="K39" s="66"/>
      <c r="L39" s="64"/>
      <c r="M39" s="64"/>
      <c r="N39" s="64"/>
      <c r="O39" s="67"/>
      <c r="P39" s="68"/>
      <c r="Q39" s="64"/>
      <c r="R39" s="64"/>
      <c r="S39" s="64"/>
      <c r="T39" s="65"/>
      <c r="U39" s="66"/>
      <c r="V39" s="64"/>
      <c r="W39" s="64"/>
      <c r="X39" s="64"/>
      <c r="Y39" s="67"/>
      <c r="Z39" s="68"/>
      <c r="AA39" s="64"/>
      <c r="AB39" s="64"/>
      <c r="AC39" s="64"/>
      <c r="AD39" s="65"/>
      <c r="AE39" s="48">
        <f t="shared" si="10"/>
        <v>0</v>
      </c>
      <c r="AF39" s="90" t="str">
        <f t="shared" si="0"/>
        <v>0</v>
      </c>
      <c r="AG39" s="91" t="b">
        <f t="shared" si="1"/>
        <v>0</v>
      </c>
      <c r="AH39" s="91">
        <f t="shared" si="11"/>
        <v>0</v>
      </c>
      <c r="AI39" s="91" t="str">
        <f t="shared" si="2"/>
        <v>0</v>
      </c>
      <c r="AJ39" s="91" t="b">
        <f t="shared" si="3"/>
        <v>0</v>
      </c>
      <c r="AK39" s="91" t="b">
        <f t="shared" si="4"/>
        <v>0</v>
      </c>
      <c r="AL39" s="91">
        <f t="shared" si="12"/>
        <v>0</v>
      </c>
      <c r="AM39" s="91" t="str">
        <f t="shared" si="5"/>
        <v>0</v>
      </c>
      <c r="AN39" s="91" t="b">
        <f t="shared" si="6"/>
        <v>0</v>
      </c>
      <c r="AO39" s="91" t="b">
        <f t="shared" si="7"/>
        <v>0</v>
      </c>
      <c r="AP39" s="91">
        <f t="shared" si="13"/>
        <v>0</v>
      </c>
      <c r="AQ39" s="91" t="str">
        <f t="shared" si="8"/>
        <v>0</v>
      </c>
      <c r="AR39" s="91">
        <f t="shared" si="14"/>
        <v>0</v>
      </c>
      <c r="AS39" s="92" t="str">
        <f t="shared" si="9"/>
        <v>0</v>
      </c>
    </row>
    <row r="40" spans="1:45" s="13" customFormat="1" ht="18" customHeight="1">
      <c r="A40" s="109" t="s">
        <v>13</v>
      </c>
      <c r="B40" s="207"/>
      <c r="C40" s="214"/>
      <c r="D40" s="215"/>
      <c r="E40" s="33"/>
      <c r="F40" s="211"/>
      <c r="G40" s="37"/>
      <c r="H40" s="37"/>
      <c r="I40" s="37"/>
      <c r="J40" s="38"/>
      <c r="K40" s="39"/>
      <c r="L40" s="37"/>
      <c r="M40" s="37"/>
      <c r="N40" s="37"/>
      <c r="O40" s="40"/>
      <c r="P40" s="41"/>
      <c r="Q40" s="37"/>
      <c r="R40" s="37"/>
      <c r="S40" s="37"/>
      <c r="T40" s="38"/>
      <c r="U40" s="39"/>
      <c r="V40" s="37"/>
      <c r="W40" s="37"/>
      <c r="X40" s="37"/>
      <c r="Y40" s="40"/>
      <c r="Z40" s="41"/>
      <c r="AA40" s="37"/>
      <c r="AB40" s="37"/>
      <c r="AC40" s="37"/>
      <c r="AD40" s="38"/>
      <c r="AE40" s="48">
        <f t="shared" si="10"/>
        <v>0</v>
      </c>
      <c r="AF40" s="93" t="str">
        <f t="shared" si="0"/>
        <v>0</v>
      </c>
      <c r="AG40" s="94" t="b">
        <f t="shared" si="1"/>
        <v>0</v>
      </c>
      <c r="AH40" s="91">
        <f t="shared" si="11"/>
        <v>0</v>
      </c>
      <c r="AI40" s="94" t="str">
        <f t="shared" si="2"/>
        <v>0</v>
      </c>
      <c r="AJ40" s="94" t="b">
        <f t="shared" si="3"/>
        <v>0</v>
      </c>
      <c r="AK40" s="94" t="b">
        <f t="shared" si="4"/>
        <v>0</v>
      </c>
      <c r="AL40" s="91">
        <f t="shared" si="12"/>
        <v>0</v>
      </c>
      <c r="AM40" s="94" t="str">
        <f t="shared" si="5"/>
        <v>0</v>
      </c>
      <c r="AN40" s="94" t="b">
        <f t="shared" si="6"/>
        <v>0</v>
      </c>
      <c r="AO40" s="94" t="b">
        <f t="shared" si="7"/>
        <v>0</v>
      </c>
      <c r="AP40" s="91">
        <f t="shared" si="13"/>
        <v>0</v>
      </c>
      <c r="AQ40" s="94" t="str">
        <f t="shared" si="8"/>
        <v>0</v>
      </c>
      <c r="AR40" s="91">
        <f t="shared" si="14"/>
        <v>0</v>
      </c>
      <c r="AS40" s="95" t="str">
        <f t="shared" si="9"/>
        <v>0</v>
      </c>
    </row>
    <row r="41" spans="1:45" s="13" customFormat="1" ht="18" customHeight="1">
      <c r="A41" s="197" t="s">
        <v>14</v>
      </c>
      <c r="B41" s="207"/>
      <c r="C41" s="214"/>
      <c r="D41" s="215"/>
      <c r="E41" s="33"/>
      <c r="F41" s="211"/>
      <c r="G41" s="37"/>
      <c r="H41" s="37"/>
      <c r="I41" s="37"/>
      <c r="J41" s="38"/>
      <c r="K41" s="39"/>
      <c r="L41" s="37"/>
      <c r="M41" s="37"/>
      <c r="N41" s="37"/>
      <c r="O41" s="40"/>
      <c r="P41" s="41"/>
      <c r="Q41" s="37"/>
      <c r="R41" s="37"/>
      <c r="S41" s="37"/>
      <c r="T41" s="38"/>
      <c r="U41" s="39"/>
      <c r="V41" s="37"/>
      <c r="W41" s="37"/>
      <c r="X41" s="37"/>
      <c r="Y41" s="40"/>
      <c r="Z41" s="41"/>
      <c r="AA41" s="37"/>
      <c r="AB41" s="37"/>
      <c r="AC41" s="37"/>
      <c r="AD41" s="38"/>
      <c r="AE41" s="48">
        <f t="shared" si="10"/>
        <v>0</v>
      </c>
      <c r="AF41" s="93" t="str">
        <f t="shared" si="0"/>
        <v>0</v>
      </c>
      <c r="AG41" s="94" t="b">
        <f t="shared" si="1"/>
        <v>0</v>
      </c>
      <c r="AH41" s="91">
        <f t="shared" si="11"/>
        <v>0</v>
      </c>
      <c r="AI41" s="94" t="str">
        <f t="shared" si="2"/>
        <v>0</v>
      </c>
      <c r="AJ41" s="94" t="b">
        <f t="shared" si="3"/>
        <v>0</v>
      </c>
      <c r="AK41" s="94" t="b">
        <f t="shared" si="4"/>
        <v>0</v>
      </c>
      <c r="AL41" s="91">
        <f t="shared" si="12"/>
        <v>0</v>
      </c>
      <c r="AM41" s="94" t="str">
        <f t="shared" si="5"/>
        <v>0</v>
      </c>
      <c r="AN41" s="94" t="b">
        <f t="shared" si="6"/>
        <v>0</v>
      </c>
      <c r="AO41" s="94" t="b">
        <f t="shared" si="7"/>
        <v>0</v>
      </c>
      <c r="AP41" s="91">
        <f t="shared" si="13"/>
        <v>0</v>
      </c>
      <c r="AQ41" s="94" t="str">
        <f t="shared" si="8"/>
        <v>0</v>
      </c>
      <c r="AR41" s="91">
        <f t="shared" si="14"/>
        <v>0</v>
      </c>
      <c r="AS41" s="95" t="str">
        <f t="shared" si="9"/>
        <v>0</v>
      </c>
    </row>
    <row r="42" spans="1:45" s="13" customFormat="1" ht="18" customHeight="1">
      <c r="A42" s="198" t="s">
        <v>15</v>
      </c>
      <c r="B42" s="207"/>
      <c r="C42" s="214"/>
      <c r="D42" s="215"/>
      <c r="E42" s="33"/>
      <c r="F42" s="211"/>
      <c r="G42" s="37"/>
      <c r="H42" s="37"/>
      <c r="I42" s="37"/>
      <c r="J42" s="38"/>
      <c r="K42" s="39"/>
      <c r="L42" s="37"/>
      <c r="M42" s="37"/>
      <c r="N42" s="37"/>
      <c r="O42" s="40"/>
      <c r="P42" s="41"/>
      <c r="Q42" s="37"/>
      <c r="R42" s="37"/>
      <c r="S42" s="37"/>
      <c r="T42" s="38"/>
      <c r="U42" s="39"/>
      <c r="V42" s="37"/>
      <c r="W42" s="37"/>
      <c r="X42" s="37"/>
      <c r="Y42" s="40"/>
      <c r="Z42" s="41"/>
      <c r="AA42" s="37"/>
      <c r="AB42" s="37"/>
      <c r="AC42" s="37"/>
      <c r="AD42" s="38"/>
      <c r="AE42" s="48">
        <f t="shared" si="10"/>
        <v>0</v>
      </c>
      <c r="AF42" s="93" t="str">
        <f t="shared" si="0"/>
        <v>0</v>
      </c>
      <c r="AG42" s="94" t="b">
        <f t="shared" si="1"/>
        <v>0</v>
      </c>
      <c r="AH42" s="91">
        <f t="shared" si="11"/>
        <v>0</v>
      </c>
      <c r="AI42" s="94" t="str">
        <f t="shared" si="2"/>
        <v>0</v>
      </c>
      <c r="AJ42" s="94" t="b">
        <f t="shared" si="3"/>
        <v>0</v>
      </c>
      <c r="AK42" s="94" t="b">
        <f t="shared" si="4"/>
        <v>0</v>
      </c>
      <c r="AL42" s="91">
        <f t="shared" si="12"/>
        <v>0</v>
      </c>
      <c r="AM42" s="94" t="str">
        <f t="shared" si="5"/>
        <v>0</v>
      </c>
      <c r="AN42" s="94" t="b">
        <f t="shared" si="6"/>
        <v>0</v>
      </c>
      <c r="AO42" s="94" t="b">
        <f t="shared" si="7"/>
        <v>0</v>
      </c>
      <c r="AP42" s="91">
        <f t="shared" si="13"/>
        <v>0</v>
      </c>
      <c r="AQ42" s="94" t="str">
        <f t="shared" si="8"/>
        <v>0</v>
      </c>
      <c r="AR42" s="91">
        <f t="shared" si="14"/>
        <v>0</v>
      </c>
      <c r="AS42" s="95" t="str">
        <f t="shared" si="9"/>
        <v>0</v>
      </c>
    </row>
    <row r="43" spans="1:45" s="13" customFormat="1" ht="18" customHeight="1" thickBot="1">
      <c r="A43" s="199" t="s">
        <v>16</v>
      </c>
      <c r="B43" s="207"/>
      <c r="C43" s="214"/>
      <c r="D43" s="215"/>
      <c r="E43" s="33"/>
      <c r="F43" s="212"/>
      <c r="G43" s="43"/>
      <c r="H43" s="43"/>
      <c r="I43" s="43"/>
      <c r="J43" s="44"/>
      <c r="K43" s="49"/>
      <c r="L43" s="43"/>
      <c r="M43" s="43"/>
      <c r="N43" s="43"/>
      <c r="O43" s="50"/>
      <c r="P43" s="45"/>
      <c r="Q43" s="43"/>
      <c r="R43" s="43"/>
      <c r="S43" s="43"/>
      <c r="T43" s="44"/>
      <c r="U43" s="49"/>
      <c r="V43" s="43"/>
      <c r="W43" s="43"/>
      <c r="X43" s="43"/>
      <c r="Y43" s="50"/>
      <c r="Z43" s="45"/>
      <c r="AA43" s="43"/>
      <c r="AB43" s="43"/>
      <c r="AC43" s="43"/>
      <c r="AD43" s="44"/>
      <c r="AE43" s="48">
        <f t="shared" si="10"/>
        <v>0</v>
      </c>
      <c r="AF43" s="96" t="str">
        <f t="shared" si="0"/>
        <v>0</v>
      </c>
      <c r="AG43" s="97" t="b">
        <f>IF(L43=3,1,IF(L43=2,2,IF(L43=1,3)))</f>
        <v>0</v>
      </c>
      <c r="AH43" s="91">
        <f t="shared" si="11"/>
        <v>0</v>
      </c>
      <c r="AI43" s="97" t="str">
        <f t="shared" si="2"/>
        <v>0</v>
      </c>
      <c r="AJ43" s="97" t="b">
        <f>IF(Z43=3,1,IF(Z43=2,2,IF(Z43=1,3)))</f>
        <v>0</v>
      </c>
      <c r="AK43" s="97" t="b">
        <f>IF(AD43=3,1,IF(AD43=2,2,IF(AD43=1,3)))</f>
        <v>0</v>
      </c>
      <c r="AL43" s="91">
        <f t="shared" si="12"/>
        <v>0</v>
      </c>
      <c r="AM43" s="97" t="str">
        <f t="shared" si="5"/>
        <v>0</v>
      </c>
      <c r="AN43" s="97" t="b">
        <f>IF(P43=3,1,IF(P43=2,2,IF(P43=1,3)))</f>
        <v>0</v>
      </c>
      <c r="AO43" s="97" t="b">
        <f>IF(S43=3,1,IF(S43=2,2,IF(S43=1,3)))</f>
        <v>0</v>
      </c>
      <c r="AP43" s="91">
        <f t="shared" si="13"/>
        <v>0</v>
      </c>
      <c r="AQ43" s="97" t="str">
        <f t="shared" si="8"/>
        <v>0</v>
      </c>
      <c r="AR43" s="91">
        <f t="shared" si="14"/>
        <v>0</v>
      </c>
      <c r="AS43" s="98" t="str">
        <f t="shared" si="9"/>
        <v>0</v>
      </c>
    </row>
    <row r="44" spans="1:45" s="13" customFormat="1" ht="18" customHeight="1" thickBot="1">
      <c r="A44" s="199" t="s">
        <v>60</v>
      </c>
      <c r="B44" s="207"/>
      <c r="C44" s="214"/>
      <c r="D44" s="215"/>
      <c r="E44" s="33"/>
      <c r="F44" s="212"/>
      <c r="G44" s="43"/>
      <c r="H44" s="43"/>
      <c r="I44" s="43"/>
      <c r="J44" s="44"/>
      <c r="K44" s="49"/>
      <c r="L44" s="43"/>
      <c r="M44" s="43"/>
      <c r="N44" s="43"/>
      <c r="O44" s="50"/>
      <c r="P44" s="45"/>
      <c r="Q44" s="43"/>
      <c r="R44" s="43"/>
      <c r="S44" s="43"/>
      <c r="T44" s="44"/>
      <c r="U44" s="49"/>
      <c r="V44" s="43"/>
      <c r="W44" s="43"/>
      <c r="X44" s="43"/>
      <c r="Y44" s="50"/>
      <c r="Z44" s="45"/>
      <c r="AA44" s="43"/>
      <c r="AB44" s="43"/>
      <c r="AC44" s="43"/>
      <c r="AD44" s="44"/>
      <c r="AE44" s="48">
        <f t="shared" si="10"/>
        <v>0</v>
      </c>
      <c r="AF44" s="96" t="str">
        <f t="shared" si="0"/>
        <v>0</v>
      </c>
      <c r="AG44" s="97" t="b">
        <f t="shared" si="1"/>
        <v>0</v>
      </c>
      <c r="AH44" s="91">
        <f t="shared" si="11"/>
        <v>0</v>
      </c>
      <c r="AI44" s="97" t="str">
        <f t="shared" si="2"/>
        <v>0</v>
      </c>
      <c r="AJ44" s="97" t="b">
        <f t="shared" si="3"/>
        <v>0</v>
      </c>
      <c r="AK44" s="97" t="b">
        <f t="shared" si="4"/>
        <v>0</v>
      </c>
      <c r="AL44" s="91">
        <f t="shared" si="12"/>
        <v>0</v>
      </c>
      <c r="AM44" s="97" t="str">
        <f t="shared" si="5"/>
        <v>0</v>
      </c>
      <c r="AN44" s="97" t="b">
        <f t="shared" si="6"/>
        <v>0</v>
      </c>
      <c r="AO44" s="97" t="b">
        <f t="shared" si="7"/>
        <v>0</v>
      </c>
      <c r="AP44" s="91">
        <f t="shared" si="13"/>
        <v>0</v>
      </c>
      <c r="AQ44" s="97" t="str">
        <f t="shared" si="8"/>
        <v>0</v>
      </c>
      <c r="AR44" s="91">
        <f t="shared" si="14"/>
        <v>0</v>
      </c>
      <c r="AS44" s="98" t="str">
        <f t="shared" si="9"/>
        <v>0</v>
      </c>
    </row>
    <row r="45" spans="1:45" ht="18" customHeight="1" thickBot="1">
      <c r="A45" s="196" t="s">
        <v>82</v>
      </c>
      <c r="B45" s="207"/>
      <c r="C45" s="214"/>
      <c r="D45" s="215"/>
      <c r="E45" s="33"/>
      <c r="F45" s="212"/>
      <c r="G45" s="43"/>
      <c r="H45" s="43"/>
      <c r="I45" s="43"/>
      <c r="J45" s="44"/>
      <c r="K45" s="49"/>
      <c r="L45" s="43"/>
      <c r="M45" s="43"/>
      <c r="N45" s="43"/>
      <c r="O45" s="50"/>
      <c r="P45" s="45"/>
      <c r="Q45" s="43"/>
      <c r="R45" s="43"/>
      <c r="S45" s="43"/>
      <c r="T45" s="44"/>
      <c r="U45" s="49"/>
      <c r="V45" s="43"/>
      <c r="W45" s="43"/>
      <c r="X45" s="43"/>
      <c r="Y45" s="50"/>
      <c r="Z45" s="45"/>
      <c r="AA45" s="43"/>
      <c r="AB45" s="43"/>
      <c r="AC45" s="43"/>
      <c r="AD45" s="44"/>
      <c r="AE45" s="48">
        <f aca="true" t="shared" si="15" ref="AE45:AE53">H45+M45+R45+U45+AC45</f>
        <v>0</v>
      </c>
      <c r="AF45" s="96" t="str">
        <f t="shared" si="0"/>
        <v>0</v>
      </c>
      <c r="AG45" s="97" t="b">
        <f aca="true" t="shared" si="16" ref="AG45:AG53">IF(L45=3,1,IF(L45=2,2,IF(L45=1,3)))</f>
        <v>0</v>
      </c>
      <c r="AH45" s="91">
        <f aca="true" t="shared" si="17" ref="AH45:AH53">J45+AG45+Q45+W45+AA45</f>
        <v>0</v>
      </c>
      <c r="AI45" s="97" t="str">
        <f t="shared" si="2"/>
        <v>0</v>
      </c>
      <c r="AJ45" s="97" t="b">
        <f aca="true" t="shared" si="18" ref="AJ45:AJ53">IF(Z45=3,1,IF(Z45=2,2,IF(Z45=1,3)))</f>
        <v>0</v>
      </c>
      <c r="AK45" s="97" t="b">
        <f aca="true" t="shared" si="19" ref="AK45:AK53">IF(AD45=3,1,IF(AD45=2,2,IF(AD45=1,3)))</f>
        <v>0</v>
      </c>
      <c r="AL45" s="91">
        <f aca="true" t="shared" si="20" ref="AL45:AL53">G45+O45+T45+AJ45+AK45</f>
        <v>0</v>
      </c>
      <c r="AM45" s="97" t="str">
        <f t="shared" si="5"/>
        <v>0</v>
      </c>
      <c r="AN45" s="97" t="b">
        <f aca="true" t="shared" si="21" ref="AN45:AN53">IF(P45=3,1,IF(P45=2,2,IF(P45=1,3)))</f>
        <v>0</v>
      </c>
      <c r="AO45" s="97" t="b">
        <f aca="true" t="shared" si="22" ref="AO45:AO53">IF(S45=3,1,IF(S45=2,2,IF(S45=1,3)))</f>
        <v>0</v>
      </c>
      <c r="AP45" s="91">
        <f aca="true" t="shared" si="23" ref="AP45:AP53">K45+AN45+AO45+X45+AB45</f>
        <v>0</v>
      </c>
      <c r="AQ45" s="97" t="str">
        <f t="shared" si="8"/>
        <v>0</v>
      </c>
      <c r="AR45" s="91">
        <f aca="true" t="shared" si="24" ref="AR45:AR53">F45+I45+N45+V45+Y45</f>
        <v>0</v>
      </c>
      <c r="AS45" s="98" t="str">
        <f t="shared" si="9"/>
        <v>0</v>
      </c>
    </row>
    <row r="46" spans="1:45" ht="18" customHeight="1" thickBot="1">
      <c r="A46" s="109" t="s">
        <v>83</v>
      </c>
      <c r="B46" s="207"/>
      <c r="C46" s="214"/>
      <c r="D46" s="215"/>
      <c r="E46" s="33"/>
      <c r="F46" s="212"/>
      <c r="G46" s="43"/>
      <c r="H46" s="43"/>
      <c r="I46" s="43"/>
      <c r="J46" s="44"/>
      <c r="K46" s="49"/>
      <c r="L46" s="43"/>
      <c r="M46" s="43"/>
      <c r="N46" s="43"/>
      <c r="O46" s="50"/>
      <c r="P46" s="45"/>
      <c r="Q46" s="43"/>
      <c r="R46" s="43"/>
      <c r="S46" s="43"/>
      <c r="T46" s="44"/>
      <c r="U46" s="49"/>
      <c r="V46" s="43"/>
      <c r="W46" s="43"/>
      <c r="X46" s="43"/>
      <c r="Y46" s="50"/>
      <c r="Z46" s="45"/>
      <c r="AA46" s="43"/>
      <c r="AB46" s="43"/>
      <c r="AC46" s="43"/>
      <c r="AD46" s="44"/>
      <c r="AE46" s="48">
        <f t="shared" si="15"/>
        <v>0</v>
      </c>
      <c r="AF46" s="96" t="str">
        <f t="shared" si="0"/>
        <v>0</v>
      </c>
      <c r="AG46" s="97" t="b">
        <f t="shared" si="16"/>
        <v>0</v>
      </c>
      <c r="AH46" s="91">
        <f t="shared" si="17"/>
        <v>0</v>
      </c>
      <c r="AI46" s="97" t="str">
        <f t="shared" si="2"/>
        <v>0</v>
      </c>
      <c r="AJ46" s="97" t="b">
        <f t="shared" si="18"/>
        <v>0</v>
      </c>
      <c r="AK46" s="97" t="b">
        <f t="shared" si="19"/>
        <v>0</v>
      </c>
      <c r="AL46" s="91">
        <f t="shared" si="20"/>
        <v>0</v>
      </c>
      <c r="AM46" s="97" t="str">
        <f t="shared" si="5"/>
        <v>0</v>
      </c>
      <c r="AN46" s="97" t="b">
        <f t="shared" si="21"/>
        <v>0</v>
      </c>
      <c r="AO46" s="97" t="b">
        <f t="shared" si="22"/>
        <v>0</v>
      </c>
      <c r="AP46" s="91">
        <f t="shared" si="23"/>
        <v>0</v>
      </c>
      <c r="AQ46" s="97" t="str">
        <f t="shared" si="8"/>
        <v>0</v>
      </c>
      <c r="AR46" s="91">
        <f t="shared" si="24"/>
        <v>0</v>
      </c>
      <c r="AS46" s="98" t="str">
        <f t="shared" si="9"/>
        <v>0</v>
      </c>
    </row>
    <row r="47" spans="1:45" ht="18" customHeight="1" thickBot="1">
      <c r="A47" s="197" t="s">
        <v>84</v>
      </c>
      <c r="B47" s="207"/>
      <c r="C47" s="214"/>
      <c r="D47" s="215"/>
      <c r="E47" s="33"/>
      <c r="F47" s="212"/>
      <c r="G47" s="43"/>
      <c r="H47" s="43"/>
      <c r="I47" s="43"/>
      <c r="J47" s="44"/>
      <c r="K47" s="49"/>
      <c r="L47" s="43"/>
      <c r="M47" s="43"/>
      <c r="N47" s="43"/>
      <c r="O47" s="50"/>
      <c r="P47" s="45"/>
      <c r="Q47" s="43"/>
      <c r="R47" s="43"/>
      <c r="S47" s="43"/>
      <c r="T47" s="44"/>
      <c r="U47" s="49"/>
      <c r="V47" s="43"/>
      <c r="W47" s="43"/>
      <c r="X47" s="43"/>
      <c r="Y47" s="50"/>
      <c r="Z47" s="45"/>
      <c r="AA47" s="43"/>
      <c r="AB47" s="43"/>
      <c r="AC47" s="43"/>
      <c r="AD47" s="44"/>
      <c r="AE47" s="48">
        <f t="shared" si="15"/>
        <v>0</v>
      </c>
      <c r="AF47" s="96" t="str">
        <f aca="true" t="shared" si="25" ref="AF47:AF53">IF(AE47=0,"0",AE47)</f>
        <v>0</v>
      </c>
      <c r="AG47" s="97" t="b">
        <f t="shared" si="16"/>
        <v>0</v>
      </c>
      <c r="AH47" s="91">
        <f t="shared" si="17"/>
        <v>0</v>
      </c>
      <c r="AI47" s="97" t="str">
        <f aca="true" t="shared" si="26" ref="AI47:AI53">IF(AH47=0,"0",AH47)</f>
        <v>0</v>
      </c>
      <c r="AJ47" s="97" t="b">
        <f t="shared" si="18"/>
        <v>0</v>
      </c>
      <c r="AK47" s="97" t="b">
        <f t="shared" si="19"/>
        <v>0</v>
      </c>
      <c r="AL47" s="91">
        <f t="shared" si="20"/>
        <v>0</v>
      </c>
      <c r="AM47" s="97" t="str">
        <f aca="true" t="shared" si="27" ref="AM47:AM53">IF(AL47=0,"0",AL47)</f>
        <v>0</v>
      </c>
      <c r="AN47" s="97" t="b">
        <f t="shared" si="21"/>
        <v>0</v>
      </c>
      <c r="AO47" s="97" t="b">
        <f t="shared" si="22"/>
        <v>0</v>
      </c>
      <c r="AP47" s="91">
        <f t="shared" si="23"/>
        <v>0</v>
      </c>
      <c r="AQ47" s="97" t="str">
        <f aca="true" t="shared" si="28" ref="AQ47:AQ53">IF(AP47=0,"0",AP47)</f>
        <v>0</v>
      </c>
      <c r="AR47" s="91">
        <f t="shared" si="24"/>
        <v>0</v>
      </c>
      <c r="AS47" s="98" t="str">
        <f aca="true" t="shared" si="29" ref="AS47:AS53">IF(AR47=0,"0",AR47)</f>
        <v>0</v>
      </c>
    </row>
    <row r="48" spans="1:45" ht="18" customHeight="1" thickBot="1">
      <c r="A48" s="198" t="s">
        <v>85</v>
      </c>
      <c r="B48" s="207"/>
      <c r="C48" s="214"/>
      <c r="D48" s="215"/>
      <c r="E48" s="33"/>
      <c r="F48" s="212"/>
      <c r="G48" s="43"/>
      <c r="H48" s="43"/>
      <c r="I48" s="43"/>
      <c r="J48" s="44"/>
      <c r="K48" s="49"/>
      <c r="L48" s="43"/>
      <c r="M48" s="43"/>
      <c r="N48" s="43"/>
      <c r="O48" s="50"/>
      <c r="P48" s="45"/>
      <c r="Q48" s="43"/>
      <c r="R48" s="43"/>
      <c r="S48" s="43"/>
      <c r="T48" s="44"/>
      <c r="U48" s="49"/>
      <c r="V48" s="43"/>
      <c r="W48" s="43"/>
      <c r="X48" s="43"/>
      <c r="Y48" s="50"/>
      <c r="Z48" s="45"/>
      <c r="AA48" s="43"/>
      <c r="AB48" s="43"/>
      <c r="AC48" s="43"/>
      <c r="AD48" s="44"/>
      <c r="AE48" s="48">
        <f t="shared" si="15"/>
        <v>0</v>
      </c>
      <c r="AF48" s="96" t="str">
        <f t="shared" si="25"/>
        <v>0</v>
      </c>
      <c r="AG48" s="97" t="b">
        <f t="shared" si="16"/>
        <v>0</v>
      </c>
      <c r="AH48" s="91">
        <f t="shared" si="17"/>
        <v>0</v>
      </c>
      <c r="AI48" s="97" t="str">
        <f t="shared" si="26"/>
        <v>0</v>
      </c>
      <c r="AJ48" s="97" t="b">
        <f t="shared" si="18"/>
        <v>0</v>
      </c>
      <c r="AK48" s="97" t="b">
        <f t="shared" si="19"/>
        <v>0</v>
      </c>
      <c r="AL48" s="91">
        <f t="shared" si="20"/>
        <v>0</v>
      </c>
      <c r="AM48" s="97" t="str">
        <f t="shared" si="27"/>
        <v>0</v>
      </c>
      <c r="AN48" s="97" t="b">
        <f t="shared" si="21"/>
        <v>0</v>
      </c>
      <c r="AO48" s="97" t="b">
        <f t="shared" si="22"/>
        <v>0</v>
      </c>
      <c r="AP48" s="91">
        <f t="shared" si="23"/>
        <v>0</v>
      </c>
      <c r="AQ48" s="97" t="str">
        <f t="shared" si="28"/>
        <v>0</v>
      </c>
      <c r="AR48" s="91">
        <f t="shared" si="24"/>
        <v>0</v>
      </c>
      <c r="AS48" s="98" t="str">
        <f t="shared" si="29"/>
        <v>0</v>
      </c>
    </row>
    <row r="49" spans="1:45" ht="18" customHeight="1" thickBot="1">
      <c r="A49" s="199" t="s">
        <v>86</v>
      </c>
      <c r="B49" s="207"/>
      <c r="C49" s="214"/>
      <c r="D49" s="215"/>
      <c r="E49" s="33"/>
      <c r="F49" s="212"/>
      <c r="G49" s="43"/>
      <c r="H49" s="43"/>
      <c r="I49" s="43"/>
      <c r="J49" s="44"/>
      <c r="K49" s="49"/>
      <c r="L49" s="43"/>
      <c r="M49" s="43"/>
      <c r="N49" s="43"/>
      <c r="O49" s="50"/>
      <c r="P49" s="45"/>
      <c r="Q49" s="43"/>
      <c r="R49" s="43"/>
      <c r="S49" s="43"/>
      <c r="T49" s="44"/>
      <c r="U49" s="49"/>
      <c r="V49" s="43"/>
      <c r="W49" s="43"/>
      <c r="X49" s="43"/>
      <c r="Y49" s="50"/>
      <c r="Z49" s="45"/>
      <c r="AA49" s="43"/>
      <c r="AB49" s="43"/>
      <c r="AC49" s="43"/>
      <c r="AD49" s="44"/>
      <c r="AE49" s="48">
        <f t="shared" si="15"/>
        <v>0</v>
      </c>
      <c r="AF49" s="96" t="str">
        <f t="shared" si="25"/>
        <v>0</v>
      </c>
      <c r="AG49" s="97" t="b">
        <f t="shared" si="16"/>
        <v>0</v>
      </c>
      <c r="AH49" s="91">
        <f t="shared" si="17"/>
        <v>0</v>
      </c>
      <c r="AI49" s="97" t="str">
        <f t="shared" si="26"/>
        <v>0</v>
      </c>
      <c r="AJ49" s="97" t="b">
        <f t="shared" si="18"/>
        <v>0</v>
      </c>
      <c r="AK49" s="97" t="b">
        <f t="shared" si="19"/>
        <v>0</v>
      </c>
      <c r="AL49" s="91">
        <f t="shared" si="20"/>
        <v>0</v>
      </c>
      <c r="AM49" s="97" t="str">
        <f t="shared" si="27"/>
        <v>0</v>
      </c>
      <c r="AN49" s="97" t="b">
        <f t="shared" si="21"/>
        <v>0</v>
      </c>
      <c r="AO49" s="97" t="b">
        <f t="shared" si="22"/>
        <v>0</v>
      </c>
      <c r="AP49" s="91">
        <f t="shared" si="23"/>
        <v>0</v>
      </c>
      <c r="AQ49" s="97" t="str">
        <f t="shared" si="28"/>
        <v>0</v>
      </c>
      <c r="AR49" s="91">
        <f t="shared" si="24"/>
        <v>0</v>
      </c>
      <c r="AS49" s="98" t="str">
        <f t="shared" si="29"/>
        <v>0</v>
      </c>
    </row>
    <row r="50" spans="1:45" ht="18" customHeight="1" thickBot="1">
      <c r="A50" s="199" t="s">
        <v>87</v>
      </c>
      <c r="B50" s="207"/>
      <c r="C50" s="214"/>
      <c r="D50" s="215"/>
      <c r="E50" s="33"/>
      <c r="F50" s="212"/>
      <c r="G50" s="43"/>
      <c r="H50" s="43"/>
      <c r="I50" s="43"/>
      <c r="J50" s="44"/>
      <c r="K50" s="49"/>
      <c r="L50" s="43"/>
      <c r="M50" s="43"/>
      <c r="N50" s="43"/>
      <c r="O50" s="50"/>
      <c r="P50" s="45"/>
      <c r="Q50" s="43"/>
      <c r="R50" s="43"/>
      <c r="S50" s="43"/>
      <c r="T50" s="44"/>
      <c r="U50" s="49"/>
      <c r="V50" s="43"/>
      <c r="W50" s="43"/>
      <c r="X50" s="43"/>
      <c r="Y50" s="50"/>
      <c r="Z50" s="45"/>
      <c r="AA50" s="43"/>
      <c r="AB50" s="43"/>
      <c r="AC50" s="43"/>
      <c r="AD50" s="44"/>
      <c r="AE50" s="48">
        <f t="shared" si="15"/>
        <v>0</v>
      </c>
      <c r="AF50" s="96" t="str">
        <f t="shared" si="25"/>
        <v>0</v>
      </c>
      <c r="AG50" s="97" t="b">
        <f t="shared" si="16"/>
        <v>0</v>
      </c>
      <c r="AH50" s="91">
        <f t="shared" si="17"/>
        <v>0</v>
      </c>
      <c r="AI50" s="97" t="str">
        <f t="shared" si="26"/>
        <v>0</v>
      </c>
      <c r="AJ50" s="97" t="b">
        <f t="shared" si="18"/>
        <v>0</v>
      </c>
      <c r="AK50" s="97" t="b">
        <f t="shared" si="19"/>
        <v>0</v>
      </c>
      <c r="AL50" s="91">
        <f t="shared" si="20"/>
        <v>0</v>
      </c>
      <c r="AM50" s="97" t="str">
        <f t="shared" si="27"/>
        <v>0</v>
      </c>
      <c r="AN50" s="97" t="b">
        <f t="shared" si="21"/>
        <v>0</v>
      </c>
      <c r="AO50" s="97" t="b">
        <f t="shared" si="22"/>
        <v>0</v>
      </c>
      <c r="AP50" s="91">
        <f t="shared" si="23"/>
        <v>0</v>
      </c>
      <c r="AQ50" s="97" t="str">
        <f t="shared" si="28"/>
        <v>0</v>
      </c>
      <c r="AR50" s="91">
        <f t="shared" si="24"/>
        <v>0</v>
      </c>
      <c r="AS50" s="98" t="str">
        <f t="shared" si="29"/>
        <v>0</v>
      </c>
    </row>
    <row r="51" spans="1:45" ht="18" customHeight="1" thickBot="1">
      <c r="A51" s="199" t="s">
        <v>88</v>
      </c>
      <c r="B51" s="207"/>
      <c r="C51" s="214"/>
      <c r="D51" s="215"/>
      <c r="E51" s="33"/>
      <c r="F51" s="212"/>
      <c r="G51" s="43"/>
      <c r="H51" s="43"/>
      <c r="I51" s="43"/>
      <c r="J51" s="44"/>
      <c r="K51" s="49"/>
      <c r="L51" s="43"/>
      <c r="M51" s="43"/>
      <c r="N51" s="43"/>
      <c r="O51" s="50"/>
      <c r="P51" s="45"/>
      <c r="Q51" s="43"/>
      <c r="R51" s="43"/>
      <c r="S51" s="43"/>
      <c r="T51" s="44"/>
      <c r="U51" s="49"/>
      <c r="V51" s="43"/>
      <c r="W51" s="43"/>
      <c r="X51" s="43"/>
      <c r="Y51" s="50"/>
      <c r="Z51" s="45"/>
      <c r="AA51" s="43"/>
      <c r="AB51" s="43"/>
      <c r="AC51" s="43"/>
      <c r="AD51" s="44"/>
      <c r="AE51" s="48">
        <f t="shared" si="15"/>
        <v>0</v>
      </c>
      <c r="AF51" s="96" t="str">
        <f t="shared" si="25"/>
        <v>0</v>
      </c>
      <c r="AG51" s="97" t="b">
        <f t="shared" si="16"/>
        <v>0</v>
      </c>
      <c r="AH51" s="91">
        <f t="shared" si="17"/>
        <v>0</v>
      </c>
      <c r="AI51" s="97" t="str">
        <f t="shared" si="26"/>
        <v>0</v>
      </c>
      <c r="AJ51" s="97" t="b">
        <f t="shared" si="18"/>
        <v>0</v>
      </c>
      <c r="AK51" s="97" t="b">
        <f t="shared" si="19"/>
        <v>0</v>
      </c>
      <c r="AL51" s="91">
        <f t="shared" si="20"/>
        <v>0</v>
      </c>
      <c r="AM51" s="97" t="str">
        <f t="shared" si="27"/>
        <v>0</v>
      </c>
      <c r="AN51" s="97" t="b">
        <f t="shared" si="21"/>
        <v>0</v>
      </c>
      <c r="AO51" s="97" t="b">
        <f t="shared" si="22"/>
        <v>0</v>
      </c>
      <c r="AP51" s="91">
        <f t="shared" si="23"/>
        <v>0</v>
      </c>
      <c r="AQ51" s="97" t="str">
        <f t="shared" si="28"/>
        <v>0</v>
      </c>
      <c r="AR51" s="91">
        <f t="shared" si="24"/>
        <v>0</v>
      </c>
      <c r="AS51" s="98" t="str">
        <f t="shared" si="29"/>
        <v>0</v>
      </c>
    </row>
    <row r="52" spans="1:45" ht="18" customHeight="1" thickBot="1">
      <c r="A52" s="199" t="s">
        <v>89</v>
      </c>
      <c r="B52" s="207"/>
      <c r="C52" s="214"/>
      <c r="D52" s="215"/>
      <c r="E52" s="33"/>
      <c r="F52" s="212"/>
      <c r="G52" s="43"/>
      <c r="H52" s="43"/>
      <c r="I52" s="43"/>
      <c r="J52" s="44"/>
      <c r="K52" s="49"/>
      <c r="L52" s="43"/>
      <c r="M52" s="43"/>
      <c r="N52" s="43"/>
      <c r="O52" s="50"/>
      <c r="P52" s="45"/>
      <c r="Q52" s="43"/>
      <c r="R52" s="43"/>
      <c r="S52" s="43"/>
      <c r="T52" s="44"/>
      <c r="U52" s="49"/>
      <c r="V52" s="43"/>
      <c r="W52" s="43"/>
      <c r="X52" s="43"/>
      <c r="Y52" s="50"/>
      <c r="Z52" s="45"/>
      <c r="AA52" s="43"/>
      <c r="AB52" s="43"/>
      <c r="AC52" s="43"/>
      <c r="AD52" s="44"/>
      <c r="AE52" s="48">
        <f t="shared" si="15"/>
        <v>0</v>
      </c>
      <c r="AF52" s="96" t="str">
        <f t="shared" si="25"/>
        <v>0</v>
      </c>
      <c r="AG52" s="97" t="b">
        <f t="shared" si="16"/>
        <v>0</v>
      </c>
      <c r="AH52" s="91">
        <f t="shared" si="17"/>
        <v>0</v>
      </c>
      <c r="AI52" s="97" t="str">
        <f t="shared" si="26"/>
        <v>0</v>
      </c>
      <c r="AJ52" s="97" t="b">
        <f t="shared" si="18"/>
        <v>0</v>
      </c>
      <c r="AK52" s="97" t="b">
        <f t="shared" si="19"/>
        <v>0</v>
      </c>
      <c r="AL52" s="91">
        <f t="shared" si="20"/>
        <v>0</v>
      </c>
      <c r="AM52" s="97" t="str">
        <f t="shared" si="27"/>
        <v>0</v>
      </c>
      <c r="AN52" s="97" t="b">
        <f t="shared" si="21"/>
        <v>0</v>
      </c>
      <c r="AO52" s="97" t="b">
        <f t="shared" si="22"/>
        <v>0</v>
      </c>
      <c r="AP52" s="91">
        <f t="shared" si="23"/>
        <v>0</v>
      </c>
      <c r="AQ52" s="97" t="str">
        <f t="shared" si="28"/>
        <v>0</v>
      </c>
      <c r="AR52" s="91">
        <f t="shared" si="24"/>
        <v>0</v>
      </c>
      <c r="AS52" s="98" t="str">
        <f t="shared" si="29"/>
        <v>0</v>
      </c>
    </row>
    <row r="53" spans="1:45" ht="18" customHeight="1" thickBot="1">
      <c r="A53" s="199" t="s">
        <v>90</v>
      </c>
      <c r="B53" s="207"/>
      <c r="C53" s="214"/>
      <c r="D53" s="215"/>
      <c r="E53" s="33"/>
      <c r="F53" s="212"/>
      <c r="G53" s="43"/>
      <c r="H53" s="43"/>
      <c r="I53" s="43"/>
      <c r="J53" s="44"/>
      <c r="K53" s="49"/>
      <c r="L53" s="43"/>
      <c r="M53" s="43"/>
      <c r="N53" s="43"/>
      <c r="O53" s="50"/>
      <c r="P53" s="45"/>
      <c r="Q53" s="43"/>
      <c r="R53" s="43"/>
      <c r="S53" s="43"/>
      <c r="T53" s="44"/>
      <c r="U53" s="49"/>
      <c r="V53" s="43"/>
      <c r="W53" s="43"/>
      <c r="X53" s="43"/>
      <c r="Y53" s="50"/>
      <c r="Z53" s="45"/>
      <c r="AA53" s="43"/>
      <c r="AB53" s="43"/>
      <c r="AC53" s="43"/>
      <c r="AD53" s="44"/>
      <c r="AE53" s="48">
        <f t="shared" si="15"/>
        <v>0</v>
      </c>
      <c r="AF53" s="96" t="str">
        <f t="shared" si="25"/>
        <v>0</v>
      </c>
      <c r="AG53" s="97" t="b">
        <f t="shared" si="16"/>
        <v>0</v>
      </c>
      <c r="AH53" s="91">
        <f t="shared" si="17"/>
        <v>0</v>
      </c>
      <c r="AI53" s="97" t="str">
        <f t="shared" si="26"/>
        <v>0</v>
      </c>
      <c r="AJ53" s="97" t="b">
        <f t="shared" si="18"/>
        <v>0</v>
      </c>
      <c r="AK53" s="97" t="b">
        <f t="shared" si="19"/>
        <v>0</v>
      </c>
      <c r="AL53" s="91">
        <f t="shared" si="20"/>
        <v>0</v>
      </c>
      <c r="AM53" s="97" t="str">
        <f t="shared" si="27"/>
        <v>0</v>
      </c>
      <c r="AN53" s="97" t="b">
        <f t="shared" si="21"/>
        <v>0</v>
      </c>
      <c r="AO53" s="97" t="b">
        <f t="shared" si="22"/>
        <v>0</v>
      </c>
      <c r="AP53" s="91">
        <f t="shared" si="23"/>
        <v>0</v>
      </c>
      <c r="AQ53" s="97" t="str">
        <f t="shared" si="28"/>
        <v>0</v>
      </c>
      <c r="AR53" s="91">
        <f t="shared" si="24"/>
        <v>0</v>
      </c>
      <c r="AS53" s="98" t="str">
        <f t="shared" si="29"/>
        <v>0</v>
      </c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 horizontalCentered="1" verticalCentered="1"/>
  <pageMargins left="0.33" right="0.31" top="0.53" bottom="0.5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S55"/>
  <sheetViews>
    <sheetView zoomScalePageLayoutView="0" workbookViewId="0" topLeftCell="A22">
      <selection activeCell="D16" sqref="D1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22" t="s">
        <v>26</v>
      </c>
      <c r="B1" s="223"/>
      <c r="C1" s="223"/>
      <c r="D1" s="223"/>
      <c r="E1" s="224"/>
      <c r="F1" s="222" t="s">
        <v>33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46"/>
      <c r="AF1" s="228" t="s">
        <v>17</v>
      </c>
      <c r="AG1" s="110"/>
      <c r="AH1" s="111"/>
      <c r="AI1" s="231" t="s">
        <v>27</v>
      </c>
      <c r="AJ1" s="112"/>
      <c r="AK1" s="110"/>
      <c r="AL1" s="110"/>
      <c r="AM1" s="234" t="s">
        <v>18</v>
      </c>
      <c r="AN1" s="110"/>
      <c r="AO1" s="110"/>
      <c r="AP1" s="111"/>
      <c r="AQ1" s="231" t="s">
        <v>19</v>
      </c>
      <c r="AR1" s="112"/>
      <c r="AS1" s="225" t="s">
        <v>28</v>
      </c>
    </row>
    <row r="2" spans="1:45" ht="21.75" thickBot="1">
      <c r="A2" s="222">
        <f>input1!A2</f>
        <v>0</v>
      </c>
      <c r="B2" s="223"/>
      <c r="C2" s="223"/>
      <c r="D2" s="223"/>
      <c r="E2" s="224"/>
      <c r="F2" s="222" t="s">
        <v>25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4"/>
      <c r="AE2" s="47"/>
      <c r="AF2" s="229"/>
      <c r="AG2" s="113"/>
      <c r="AH2" s="114"/>
      <c r="AI2" s="232"/>
      <c r="AJ2" s="115"/>
      <c r="AK2" s="113"/>
      <c r="AL2" s="113"/>
      <c r="AM2" s="235"/>
      <c r="AN2" s="113"/>
      <c r="AO2" s="113"/>
      <c r="AP2" s="114"/>
      <c r="AQ2" s="232"/>
      <c r="AR2" s="115"/>
      <c r="AS2" s="226"/>
    </row>
    <row r="3" spans="1:45" ht="21.75" thickBot="1">
      <c r="A3" s="104" t="s">
        <v>21</v>
      </c>
      <c r="B3" s="105" t="s">
        <v>20</v>
      </c>
      <c r="C3" s="106" t="s">
        <v>22</v>
      </c>
      <c r="D3" s="105" t="s">
        <v>23</v>
      </c>
      <c r="E3" s="106" t="s">
        <v>24</v>
      </c>
      <c r="F3" s="99">
        <v>1</v>
      </c>
      <c r="G3" s="100">
        <v>2</v>
      </c>
      <c r="H3" s="100">
        <v>3</v>
      </c>
      <c r="I3" s="100">
        <v>4</v>
      </c>
      <c r="J3" s="101">
        <v>5</v>
      </c>
      <c r="K3" s="102">
        <v>6</v>
      </c>
      <c r="L3" s="100">
        <v>7</v>
      </c>
      <c r="M3" s="100">
        <v>8</v>
      </c>
      <c r="N3" s="100">
        <v>9</v>
      </c>
      <c r="O3" s="103">
        <v>10</v>
      </c>
      <c r="P3" s="99">
        <v>11</v>
      </c>
      <c r="Q3" s="100">
        <v>12</v>
      </c>
      <c r="R3" s="100">
        <v>13</v>
      </c>
      <c r="S3" s="100">
        <v>14</v>
      </c>
      <c r="T3" s="101">
        <v>15</v>
      </c>
      <c r="U3" s="102">
        <v>16</v>
      </c>
      <c r="V3" s="100">
        <v>17</v>
      </c>
      <c r="W3" s="100">
        <v>18</v>
      </c>
      <c r="X3" s="100">
        <v>19</v>
      </c>
      <c r="Y3" s="103">
        <v>20</v>
      </c>
      <c r="Z3" s="99">
        <v>21</v>
      </c>
      <c r="AA3" s="100">
        <v>22</v>
      </c>
      <c r="AB3" s="100">
        <v>23</v>
      </c>
      <c r="AC3" s="100">
        <v>24</v>
      </c>
      <c r="AD3" s="101">
        <v>25</v>
      </c>
      <c r="AE3" s="47"/>
      <c r="AF3" s="230"/>
      <c r="AG3" s="116"/>
      <c r="AH3" s="117"/>
      <c r="AI3" s="233"/>
      <c r="AJ3" s="118"/>
      <c r="AK3" s="116"/>
      <c r="AL3" s="116"/>
      <c r="AM3" s="236"/>
      <c r="AN3" s="116"/>
      <c r="AO3" s="116"/>
      <c r="AP3" s="117"/>
      <c r="AQ3" s="233"/>
      <c r="AR3" s="118"/>
      <c r="AS3" s="227"/>
    </row>
    <row r="4" spans="1:46" s="13" customFormat="1" ht="18" customHeight="1">
      <c r="A4" s="196" t="s">
        <v>65</v>
      </c>
      <c r="B4" s="107">
        <f>input1!B4</f>
        <v>0</v>
      </c>
      <c r="C4" s="122">
        <f>input1!C4</f>
        <v>0</v>
      </c>
      <c r="D4" s="123">
        <f>input1!D4</f>
        <v>0</v>
      </c>
      <c r="E4" s="124">
        <f>input1!E4</f>
        <v>0</v>
      </c>
      <c r="F4" s="7"/>
      <c r="G4" s="8"/>
      <c r="H4" s="8"/>
      <c r="I4" s="8"/>
      <c r="J4" s="9"/>
      <c r="K4" s="10"/>
      <c r="L4" s="8"/>
      <c r="M4" s="8"/>
      <c r="N4" s="8"/>
      <c r="O4" s="11"/>
      <c r="P4" s="7"/>
      <c r="Q4" s="8"/>
      <c r="R4" s="8"/>
      <c r="S4" s="8"/>
      <c r="T4" s="9"/>
      <c r="U4" s="10"/>
      <c r="V4" s="8"/>
      <c r="W4" s="8"/>
      <c r="X4" s="8"/>
      <c r="Y4" s="11"/>
      <c r="Z4" s="7"/>
      <c r="AA4" s="8"/>
      <c r="AB4" s="8"/>
      <c r="AC4" s="8"/>
      <c r="AD4" s="9"/>
      <c r="AE4" s="48">
        <f>H4+M4+R4+U4+AC4</f>
        <v>0</v>
      </c>
      <c r="AF4" s="90" t="str">
        <f aca="true" t="shared" si="0" ref="AF4:AF46">IF(AE4=0,"0",AE4)</f>
        <v>0</v>
      </c>
      <c r="AG4" s="91" t="b">
        <f aca="true" t="shared" si="1" ref="AG4:AG44">IF(L4=3,1,IF(L4=2,2,IF(L4=1,3)))</f>
        <v>0</v>
      </c>
      <c r="AH4" s="91">
        <f>J4+AG4+Q4+W4+AA4</f>
        <v>0</v>
      </c>
      <c r="AI4" s="91" t="str">
        <f aca="true" t="shared" si="2" ref="AI4:AI46">IF(AH4=0,"0",AH4)</f>
        <v>0</v>
      </c>
      <c r="AJ4" s="91" t="b">
        <f aca="true" t="shared" si="3" ref="AJ4:AJ44">IF(Z4=3,1,IF(Z4=2,2,IF(Z4=1,3)))</f>
        <v>0</v>
      </c>
      <c r="AK4" s="91" t="b">
        <f aca="true" t="shared" si="4" ref="AK4:AK44">IF(AD4=3,1,IF(AD4=2,2,IF(AD4=1,3)))</f>
        <v>0</v>
      </c>
      <c r="AL4" s="91">
        <f>G4+O4+T4+AJ4+AK4</f>
        <v>0</v>
      </c>
      <c r="AM4" s="91" t="str">
        <f aca="true" t="shared" si="5" ref="AM4:AM46">IF(AL4=0,"0",AL4)</f>
        <v>0</v>
      </c>
      <c r="AN4" s="91" t="b">
        <f aca="true" t="shared" si="6" ref="AN4:AN44">IF(P4=3,1,IF(P4=2,2,IF(P4=1,3)))</f>
        <v>0</v>
      </c>
      <c r="AO4" s="91" t="b">
        <f aca="true" t="shared" si="7" ref="AO4:AO44">IF(S4=3,1,IF(S4=2,2,IF(S4=1,3)))</f>
        <v>0</v>
      </c>
      <c r="AP4" s="91">
        <f>K4+AN4+AO4+X4+AB4</f>
        <v>0</v>
      </c>
      <c r="AQ4" s="91" t="str">
        <f aca="true" t="shared" si="8" ref="AQ4:AQ46">IF(AP4=0,"0",AP4)</f>
        <v>0</v>
      </c>
      <c r="AR4" s="91">
        <f>F4+I4+N4+V4+Y4</f>
        <v>0</v>
      </c>
      <c r="AS4" s="92" t="str">
        <f aca="true" t="shared" si="9" ref="AS4:AS46">IF(AR4=0,"0",AR4)</f>
        <v>0</v>
      </c>
      <c r="AT4" s="12"/>
    </row>
    <row r="5" spans="1:46" s="13" customFormat="1" ht="18" customHeight="1">
      <c r="A5" s="109" t="s">
        <v>66</v>
      </c>
      <c r="B5" s="107">
        <f>input1!B5</f>
        <v>0</v>
      </c>
      <c r="C5" s="122">
        <f>input1!C5</f>
        <v>0</v>
      </c>
      <c r="D5" s="123">
        <f>input1!D5</f>
        <v>0</v>
      </c>
      <c r="E5" s="124">
        <f>input1!E5</f>
        <v>0</v>
      </c>
      <c r="F5" s="17"/>
      <c r="G5" s="18"/>
      <c r="H5" s="18"/>
      <c r="I5" s="18"/>
      <c r="J5" s="19"/>
      <c r="K5" s="20"/>
      <c r="L5" s="18"/>
      <c r="M5" s="18"/>
      <c r="N5" s="18"/>
      <c r="O5" s="21"/>
      <c r="P5" s="17"/>
      <c r="Q5" s="18"/>
      <c r="R5" s="18"/>
      <c r="S5" s="18"/>
      <c r="T5" s="19"/>
      <c r="U5" s="20"/>
      <c r="V5" s="18"/>
      <c r="W5" s="18"/>
      <c r="X5" s="18"/>
      <c r="Y5" s="21"/>
      <c r="Z5" s="17"/>
      <c r="AA5" s="18"/>
      <c r="AB5" s="18"/>
      <c r="AC5" s="18"/>
      <c r="AD5" s="19"/>
      <c r="AE5" s="48">
        <f aca="true" t="shared" si="10" ref="AE5:AE44">H5+M5+R5+U5+AC5</f>
        <v>0</v>
      </c>
      <c r="AF5" s="93" t="str">
        <f t="shared" si="0"/>
        <v>0</v>
      </c>
      <c r="AG5" s="94" t="b">
        <f t="shared" si="1"/>
        <v>0</v>
      </c>
      <c r="AH5" s="91">
        <f aca="true" t="shared" si="11" ref="AH5:AH44">J5+AG5+Q5+W5+AA5</f>
        <v>0</v>
      </c>
      <c r="AI5" s="94" t="str">
        <f t="shared" si="2"/>
        <v>0</v>
      </c>
      <c r="AJ5" s="94" t="b">
        <f t="shared" si="3"/>
        <v>0</v>
      </c>
      <c r="AK5" s="94" t="b">
        <f t="shared" si="4"/>
        <v>0</v>
      </c>
      <c r="AL5" s="91">
        <f aca="true" t="shared" si="12" ref="AL5:AL44">G5+O5+T5+AJ5+AK5</f>
        <v>0</v>
      </c>
      <c r="AM5" s="94" t="str">
        <f t="shared" si="5"/>
        <v>0</v>
      </c>
      <c r="AN5" s="94" t="b">
        <f t="shared" si="6"/>
        <v>0</v>
      </c>
      <c r="AO5" s="94" t="b">
        <f t="shared" si="7"/>
        <v>0</v>
      </c>
      <c r="AP5" s="91">
        <f aca="true" t="shared" si="13" ref="AP5:AP44">K5+AN5+AO5+X5+AB5</f>
        <v>0</v>
      </c>
      <c r="AQ5" s="94" t="str">
        <f t="shared" si="8"/>
        <v>0</v>
      </c>
      <c r="AR5" s="91">
        <f aca="true" t="shared" si="14" ref="AR5:AR44">F5+I5+N5+V5+Y5</f>
        <v>0</v>
      </c>
      <c r="AS5" s="95" t="str">
        <f t="shared" si="9"/>
        <v>0</v>
      </c>
      <c r="AT5" s="12"/>
    </row>
    <row r="6" spans="1:46" s="13" customFormat="1" ht="18" customHeight="1">
      <c r="A6" s="197" t="s">
        <v>67</v>
      </c>
      <c r="B6" s="107">
        <f>input1!B6</f>
        <v>0</v>
      </c>
      <c r="C6" s="122">
        <f>input1!C6</f>
        <v>0</v>
      </c>
      <c r="D6" s="123">
        <f>input1!D6</f>
        <v>0</v>
      </c>
      <c r="E6" s="124">
        <f>input1!E6</f>
        <v>0</v>
      </c>
      <c r="F6" s="17"/>
      <c r="G6" s="18"/>
      <c r="H6" s="18"/>
      <c r="I6" s="18"/>
      <c r="J6" s="19"/>
      <c r="K6" s="20"/>
      <c r="L6" s="18"/>
      <c r="M6" s="18"/>
      <c r="N6" s="18"/>
      <c r="O6" s="21"/>
      <c r="P6" s="17"/>
      <c r="Q6" s="18"/>
      <c r="R6" s="18"/>
      <c r="S6" s="18"/>
      <c r="T6" s="19"/>
      <c r="U6" s="20"/>
      <c r="V6" s="18"/>
      <c r="W6" s="18"/>
      <c r="X6" s="18"/>
      <c r="Y6" s="21"/>
      <c r="Z6" s="17"/>
      <c r="AA6" s="18"/>
      <c r="AB6" s="18"/>
      <c r="AC6" s="18"/>
      <c r="AD6" s="19"/>
      <c r="AE6" s="48">
        <f t="shared" si="10"/>
        <v>0</v>
      </c>
      <c r="AF6" s="93" t="str">
        <f t="shared" si="0"/>
        <v>0</v>
      </c>
      <c r="AG6" s="94" t="b">
        <f t="shared" si="1"/>
        <v>0</v>
      </c>
      <c r="AH6" s="91">
        <f t="shared" si="11"/>
        <v>0</v>
      </c>
      <c r="AI6" s="94" t="str">
        <f t="shared" si="2"/>
        <v>0</v>
      </c>
      <c r="AJ6" s="94" t="b">
        <f t="shared" si="3"/>
        <v>0</v>
      </c>
      <c r="AK6" s="94" t="b">
        <f t="shared" si="4"/>
        <v>0</v>
      </c>
      <c r="AL6" s="91">
        <f t="shared" si="12"/>
        <v>0</v>
      </c>
      <c r="AM6" s="94" t="str">
        <f t="shared" si="5"/>
        <v>0</v>
      </c>
      <c r="AN6" s="94" t="b">
        <f t="shared" si="6"/>
        <v>0</v>
      </c>
      <c r="AO6" s="94" t="b">
        <f t="shared" si="7"/>
        <v>0</v>
      </c>
      <c r="AP6" s="91">
        <f t="shared" si="13"/>
        <v>0</v>
      </c>
      <c r="AQ6" s="94" t="str">
        <f t="shared" si="8"/>
        <v>0</v>
      </c>
      <c r="AR6" s="91">
        <f t="shared" si="14"/>
        <v>0</v>
      </c>
      <c r="AS6" s="95" t="str">
        <f t="shared" si="9"/>
        <v>0</v>
      </c>
      <c r="AT6" s="12"/>
    </row>
    <row r="7" spans="1:46" s="13" customFormat="1" ht="18" customHeight="1">
      <c r="A7" s="198" t="s">
        <v>68</v>
      </c>
      <c r="B7" s="107">
        <f>input1!B7</f>
        <v>0</v>
      </c>
      <c r="C7" s="122">
        <f>input1!C7</f>
        <v>0</v>
      </c>
      <c r="D7" s="123">
        <f>input1!D7</f>
        <v>0</v>
      </c>
      <c r="E7" s="124">
        <f>input1!E7</f>
        <v>0</v>
      </c>
      <c r="F7" s="63"/>
      <c r="G7" s="64"/>
      <c r="H7" s="64"/>
      <c r="I7" s="64"/>
      <c r="J7" s="65"/>
      <c r="K7" s="66"/>
      <c r="L7" s="64"/>
      <c r="M7" s="64"/>
      <c r="N7" s="64"/>
      <c r="O7" s="67"/>
      <c r="P7" s="68"/>
      <c r="Q7" s="64"/>
      <c r="R7" s="64"/>
      <c r="S7" s="64"/>
      <c r="T7" s="65"/>
      <c r="U7" s="66"/>
      <c r="V7" s="64"/>
      <c r="W7" s="64"/>
      <c r="X7" s="64"/>
      <c r="Y7" s="67"/>
      <c r="Z7" s="68"/>
      <c r="AA7" s="64"/>
      <c r="AB7" s="64"/>
      <c r="AC7" s="64"/>
      <c r="AD7" s="65"/>
      <c r="AE7" s="48">
        <f t="shared" si="10"/>
        <v>0</v>
      </c>
      <c r="AF7" s="93" t="str">
        <f t="shared" si="0"/>
        <v>0</v>
      </c>
      <c r="AG7" s="94" t="b">
        <f t="shared" si="1"/>
        <v>0</v>
      </c>
      <c r="AH7" s="91">
        <f t="shared" si="11"/>
        <v>0</v>
      </c>
      <c r="AI7" s="94" t="str">
        <f t="shared" si="2"/>
        <v>0</v>
      </c>
      <c r="AJ7" s="94" t="b">
        <f t="shared" si="3"/>
        <v>0</v>
      </c>
      <c r="AK7" s="94" t="b">
        <f t="shared" si="4"/>
        <v>0</v>
      </c>
      <c r="AL7" s="91">
        <f t="shared" si="12"/>
        <v>0</v>
      </c>
      <c r="AM7" s="94" t="str">
        <f t="shared" si="5"/>
        <v>0</v>
      </c>
      <c r="AN7" s="94" t="b">
        <f t="shared" si="6"/>
        <v>0</v>
      </c>
      <c r="AO7" s="94" t="b">
        <f t="shared" si="7"/>
        <v>0</v>
      </c>
      <c r="AP7" s="91">
        <f t="shared" si="13"/>
        <v>0</v>
      </c>
      <c r="AQ7" s="94" t="str">
        <f t="shared" si="8"/>
        <v>0</v>
      </c>
      <c r="AR7" s="91">
        <f t="shared" si="14"/>
        <v>0</v>
      </c>
      <c r="AS7" s="95" t="str">
        <f t="shared" si="9"/>
        <v>0</v>
      </c>
      <c r="AT7" s="12"/>
    </row>
    <row r="8" spans="1:46" s="13" customFormat="1" ht="18" customHeight="1" thickBot="1">
      <c r="A8" s="199" t="s">
        <v>69</v>
      </c>
      <c r="B8" s="108">
        <f>input1!B8</f>
        <v>0</v>
      </c>
      <c r="C8" s="125">
        <f>input1!C8</f>
        <v>0</v>
      </c>
      <c r="D8" s="126">
        <f>input1!D8</f>
        <v>0</v>
      </c>
      <c r="E8" s="127">
        <f>input1!E8</f>
        <v>0</v>
      </c>
      <c r="F8" s="25"/>
      <c r="G8" s="26"/>
      <c r="H8" s="26"/>
      <c r="I8" s="26"/>
      <c r="J8" s="27"/>
      <c r="K8" s="28"/>
      <c r="L8" s="26"/>
      <c r="M8" s="26"/>
      <c r="N8" s="26"/>
      <c r="O8" s="29"/>
      <c r="P8" s="25"/>
      <c r="Q8" s="26"/>
      <c r="R8" s="26"/>
      <c r="S8" s="26"/>
      <c r="T8" s="27"/>
      <c r="U8" s="28"/>
      <c r="V8" s="26"/>
      <c r="W8" s="26"/>
      <c r="X8" s="26"/>
      <c r="Y8" s="29"/>
      <c r="Z8" s="25"/>
      <c r="AA8" s="26"/>
      <c r="AB8" s="26"/>
      <c r="AC8" s="26"/>
      <c r="AD8" s="27"/>
      <c r="AE8" s="48">
        <f t="shared" si="10"/>
        <v>0</v>
      </c>
      <c r="AF8" s="96" t="str">
        <f t="shared" si="0"/>
        <v>0</v>
      </c>
      <c r="AG8" s="97" t="b">
        <f t="shared" si="1"/>
        <v>0</v>
      </c>
      <c r="AH8" s="91">
        <f t="shared" si="11"/>
        <v>0</v>
      </c>
      <c r="AI8" s="97" t="str">
        <f t="shared" si="2"/>
        <v>0</v>
      </c>
      <c r="AJ8" s="97" t="b">
        <f t="shared" si="3"/>
        <v>0</v>
      </c>
      <c r="AK8" s="97" t="b">
        <f t="shared" si="4"/>
        <v>0</v>
      </c>
      <c r="AL8" s="91">
        <f t="shared" si="12"/>
        <v>0</v>
      </c>
      <c r="AM8" s="97" t="str">
        <f t="shared" si="5"/>
        <v>0</v>
      </c>
      <c r="AN8" s="97" t="b">
        <f t="shared" si="6"/>
        <v>0</v>
      </c>
      <c r="AO8" s="97" t="b">
        <f t="shared" si="7"/>
        <v>0</v>
      </c>
      <c r="AP8" s="91">
        <f t="shared" si="13"/>
        <v>0</v>
      </c>
      <c r="AQ8" s="97" t="str">
        <f t="shared" si="8"/>
        <v>0</v>
      </c>
      <c r="AR8" s="91">
        <f t="shared" si="14"/>
        <v>0</v>
      </c>
      <c r="AS8" s="98" t="str">
        <f t="shared" si="9"/>
        <v>0</v>
      </c>
      <c r="AT8" s="12"/>
    </row>
    <row r="9" spans="1:46" s="13" customFormat="1" ht="18" customHeight="1">
      <c r="A9" s="196" t="s">
        <v>70</v>
      </c>
      <c r="B9" s="107">
        <f>input1!B9</f>
        <v>0</v>
      </c>
      <c r="C9" s="122">
        <f>input1!C9</f>
        <v>0</v>
      </c>
      <c r="D9" s="123">
        <f>input1!D9</f>
        <v>0</v>
      </c>
      <c r="E9" s="124">
        <f>input1!E9</f>
        <v>0</v>
      </c>
      <c r="F9" s="7"/>
      <c r="G9" s="8"/>
      <c r="H9" s="8"/>
      <c r="I9" s="8"/>
      <c r="J9" s="9"/>
      <c r="K9" s="10"/>
      <c r="L9" s="8"/>
      <c r="M9" s="8"/>
      <c r="N9" s="8"/>
      <c r="O9" s="11"/>
      <c r="P9" s="7"/>
      <c r="Q9" s="8"/>
      <c r="R9" s="8"/>
      <c r="S9" s="8"/>
      <c r="T9" s="9"/>
      <c r="U9" s="10"/>
      <c r="V9" s="8"/>
      <c r="W9" s="8"/>
      <c r="X9" s="8"/>
      <c r="Y9" s="11"/>
      <c r="Z9" s="7"/>
      <c r="AA9" s="8"/>
      <c r="AB9" s="8"/>
      <c r="AC9" s="8"/>
      <c r="AD9" s="9"/>
      <c r="AE9" s="48">
        <f t="shared" si="10"/>
        <v>0</v>
      </c>
      <c r="AF9" s="90" t="str">
        <f t="shared" si="0"/>
        <v>0</v>
      </c>
      <c r="AG9" s="91" t="b">
        <f t="shared" si="1"/>
        <v>0</v>
      </c>
      <c r="AH9" s="91">
        <f t="shared" si="11"/>
        <v>0</v>
      </c>
      <c r="AI9" s="91" t="str">
        <f t="shared" si="2"/>
        <v>0</v>
      </c>
      <c r="AJ9" s="91" t="b">
        <f t="shared" si="3"/>
        <v>0</v>
      </c>
      <c r="AK9" s="91" t="b">
        <f t="shared" si="4"/>
        <v>0</v>
      </c>
      <c r="AL9" s="91">
        <f t="shared" si="12"/>
        <v>0</v>
      </c>
      <c r="AM9" s="91" t="str">
        <f t="shared" si="5"/>
        <v>0</v>
      </c>
      <c r="AN9" s="91" t="b">
        <f t="shared" si="6"/>
        <v>0</v>
      </c>
      <c r="AO9" s="91" t="b">
        <f t="shared" si="7"/>
        <v>0</v>
      </c>
      <c r="AP9" s="91">
        <f t="shared" si="13"/>
        <v>0</v>
      </c>
      <c r="AQ9" s="91" t="str">
        <f t="shared" si="8"/>
        <v>0</v>
      </c>
      <c r="AR9" s="91">
        <f t="shared" si="14"/>
        <v>0</v>
      </c>
      <c r="AS9" s="92" t="str">
        <f t="shared" si="9"/>
        <v>0</v>
      </c>
      <c r="AT9" s="12"/>
    </row>
    <row r="10" spans="1:46" s="13" customFormat="1" ht="18" customHeight="1">
      <c r="A10" s="109" t="s">
        <v>71</v>
      </c>
      <c r="B10" s="107">
        <f>input1!B10</f>
        <v>0</v>
      </c>
      <c r="C10" s="122">
        <f>input1!C10</f>
        <v>0</v>
      </c>
      <c r="D10" s="123">
        <f>input1!D10</f>
        <v>0</v>
      </c>
      <c r="E10" s="124">
        <f>input1!E10</f>
        <v>0</v>
      </c>
      <c r="F10" s="17"/>
      <c r="G10" s="18"/>
      <c r="H10" s="18"/>
      <c r="I10" s="18"/>
      <c r="J10" s="19"/>
      <c r="K10" s="20"/>
      <c r="L10" s="18"/>
      <c r="M10" s="18"/>
      <c r="N10" s="18"/>
      <c r="O10" s="21"/>
      <c r="P10" s="17"/>
      <c r="Q10" s="18"/>
      <c r="R10" s="18"/>
      <c r="S10" s="18"/>
      <c r="T10" s="19"/>
      <c r="U10" s="20"/>
      <c r="V10" s="18"/>
      <c r="W10" s="18"/>
      <c r="X10" s="18"/>
      <c r="Y10" s="21"/>
      <c r="Z10" s="17"/>
      <c r="AA10" s="18"/>
      <c r="AB10" s="18"/>
      <c r="AC10" s="18"/>
      <c r="AD10" s="19"/>
      <c r="AE10" s="48">
        <f t="shared" si="10"/>
        <v>0</v>
      </c>
      <c r="AF10" s="93" t="str">
        <f t="shared" si="0"/>
        <v>0</v>
      </c>
      <c r="AG10" s="94" t="b">
        <f t="shared" si="1"/>
        <v>0</v>
      </c>
      <c r="AH10" s="91">
        <f t="shared" si="11"/>
        <v>0</v>
      </c>
      <c r="AI10" s="94" t="str">
        <f t="shared" si="2"/>
        <v>0</v>
      </c>
      <c r="AJ10" s="94" t="b">
        <f t="shared" si="3"/>
        <v>0</v>
      </c>
      <c r="AK10" s="94" t="b">
        <f t="shared" si="4"/>
        <v>0</v>
      </c>
      <c r="AL10" s="91">
        <f t="shared" si="12"/>
        <v>0</v>
      </c>
      <c r="AM10" s="94" t="str">
        <f t="shared" si="5"/>
        <v>0</v>
      </c>
      <c r="AN10" s="94" t="b">
        <f t="shared" si="6"/>
        <v>0</v>
      </c>
      <c r="AO10" s="94" t="b">
        <f t="shared" si="7"/>
        <v>0</v>
      </c>
      <c r="AP10" s="91">
        <f t="shared" si="13"/>
        <v>0</v>
      </c>
      <c r="AQ10" s="94" t="str">
        <f t="shared" si="8"/>
        <v>0</v>
      </c>
      <c r="AR10" s="91">
        <f t="shared" si="14"/>
        <v>0</v>
      </c>
      <c r="AS10" s="95" t="str">
        <f t="shared" si="9"/>
        <v>0</v>
      </c>
      <c r="AT10" s="12"/>
    </row>
    <row r="11" spans="1:46" s="13" customFormat="1" ht="18" customHeight="1">
      <c r="A11" s="197" t="s">
        <v>72</v>
      </c>
      <c r="B11" s="107">
        <f>input1!B11</f>
        <v>0</v>
      </c>
      <c r="C11" s="122">
        <f>input1!C11</f>
        <v>0</v>
      </c>
      <c r="D11" s="123">
        <f>input1!D11</f>
        <v>0</v>
      </c>
      <c r="E11" s="124">
        <f>input1!E11</f>
        <v>0</v>
      </c>
      <c r="F11" s="17"/>
      <c r="G11" s="18"/>
      <c r="H11" s="18"/>
      <c r="I11" s="18"/>
      <c r="J11" s="19"/>
      <c r="K11" s="20"/>
      <c r="L11" s="18"/>
      <c r="M11" s="18"/>
      <c r="N11" s="18"/>
      <c r="O11" s="21"/>
      <c r="P11" s="17"/>
      <c r="Q11" s="18"/>
      <c r="R11" s="18"/>
      <c r="S11" s="18"/>
      <c r="T11" s="19"/>
      <c r="U11" s="20"/>
      <c r="V11" s="18"/>
      <c r="W11" s="18"/>
      <c r="X11" s="18"/>
      <c r="Y11" s="21"/>
      <c r="Z11" s="17"/>
      <c r="AA11" s="18"/>
      <c r="AB11" s="18"/>
      <c r="AC11" s="18"/>
      <c r="AD11" s="19"/>
      <c r="AE11" s="48">
        <f t="shared" si="10"/>
        <v>0</v>
      </c>
      <c r="AF11" s="93" t="str">
        <f t="shared" si="0"/>
        <v>0</v>
      </c>
      <c r="AG11" s="94" t="b">
        <f t="shared" si="1"/>
        <v>0</v>
      </c>
      <c r="AH11" s="91">
        <f t="shared" si="11"/>
        <v>0</v>
      </c>
      <c r="AI11" s="94" t="str">
        <f t="shared" si="2"/>
        <v>0</v>
      </c>
      <c r="AJ11" s="94" t="b">
        <f t="shared" si="3"/>
        <v>0</v>
      </c>
      <c r="AK11" s="94" t="b">
        <f t="shared" si="4"/>
        <v>0</v>
      </c>
      <c r="AL11" s="91">
        <f t="shared" si="12"/>
        <v>0</v>
      </c>
      <c r="AM11" s="94" t="str">
        <f t="shared" si="5"/>
        <v>0</v>
      </c>
      <c r="AN11" s="94" t="b">
        <f t="shared" si="6"/>
        <v>0</v>
      </c>
      <c r="AO11" s="94" t="b">
        <f t="shared" si="7"/>
        <v>0</v>
      </c>
      <c r="AP11" s="91">
        <f t="shared" si="13"/>
        <v>0</v>
      </c>
      <c r="AQ11" s="94" t="str">
        <f t="shared" si="8"/>
        <v>0</v>
      </c>
      <c r="AR11" s="91">
        <f t="shared" si="14"/>
        <v>0</v>
      </c>
      <c r="AS11" s="95" t="str">
        <f t="shared" si="9"/>
        <v>0</v>
      </c>
      <c r="AT11" s="12"/>
    </row>
    <row r="12" spans="1:46" s="13" customFormat="1" ht="18" customHeight="1">
      <c r="A12" s="198" t="s">
        <v>73</v>
      </c>
      <c r="B12" s="107">
        <f>input1!B12</f>
        <v>0</v>
      </c>
      <c r="C12" s="122">
        <f>input1!C12</f>
        <v>0</v>
      </c>
      <c r="D12" s="123">
        <f>input1!D12</f>
        <v>0</v>
      </c>
      <c r="E12" s="124">
        <f>input1!E12</f>
        <v>0</v>
      </c>
      <c r="F12" s="17"/>
      <c r="G12" s="18"/>
      <c r="H12" s="18"/>
      <c r="I12" s="18"/>
      <c r="J12" s="19"/>
      <c r="K12" s="20"/>
      <c r="L12" s="18"/>
      <c r="M12" s="18"/>
      <c r="N12" s="18"/>
      <c r="O12" s="21"/>
      <c r="P12" s="17"/>
      <c r="Q12" s="18"/>
      <c r="R12" s="18"/>
      <c r="S12" s="18"/>
      <c r="T12" s="19"/>
      <c r="U12" s="20"/>
      <c r="V12" s="18"/>
      <c r="W12" s="18"/>
      <c r="X12" s="18"/>
      <c r="Y12" s="21"/>
      <c r="Z12" s="17"/>
      <c r="AA12" s="18"/>
      <c r="AB12" s="18"/>
      <c r="AC12" s="18"/>
      <c r="AD12" s="19"/>
      <c r="AE12" s="48">
        <f t="shared" si="10"/>
        <v>0</v>
      </c>
      <c r="AF12" s="93" t="str">
        <f t="shared" si="0"/>
        <v>0</v>
      </c>
      <c r="AG12" s="94" t="b">
        <f t="shared" si="1"/>
        <v>0</v>
      </c>
      <c r="AH12" s="91">
        <f t="shared" si="11"/>
        <v>0</v>
      </c>
      <c r="AI12" s="94" t="str">
        <f t="shared" si="2"/>
        <v>0</v>
      </c>
      <c r="AJ12" s="94" t="b">
        <f t="shared" si="3"/>
        <v>0</v>
      </c>
      <c r="AK12" s="94" t="b">
        <f t="shared" si="4"/>
        <v>0</v>
      </c>
      <c r="AL12" s="91">
        <f t="shared" si="12"/>
        <v>0</v>
      </c>
      <c r="AM12" s="94" t="str">
        <f t="shared" si="5"/>
        <v>0</v>
      </c>
      <c r="AN12" s="94" t="b">
        <f t="shared" si="6"/>
        <v>0</v>
      </c>
      <c r="AO12" s="94" t="b">
        <f t="shared" si="7"/>
        <v>0</v>
      </c>
      <c r="AP12" s="91">
        <f t="shared" si="13"/>
        <v>0</v>
      </c>
      <c r="AQ12" s="94" t="str">
        <f t="shared" si="8"/>
        <v>0</v>
      </c>
      <c r="AR12" s="91">
        <f t="shared" si="14"/>
        <v>0</v>
      </c>
      <c r="AS12" s="95" t="str">
        <f t="shared" si="9"/>
        <v>0</v>
      </c>
      <c r="AT12" s="12"/>
    </row>
    <row r="13" spans="1:46" s="13" customFormat="1" ht="18" customHeight="1" thickBot="1">
      <c r="A13" s="199" t="s">
        <v>74</v>
      </c>
      <c r="B13" s="108">
        <f>input1!B13</f>
        <v>0</v>
      </c>
      <c r="C13" s="125">
        <f>input1!C13</f>
        <v>0</v>
      </c>
      <c r="D13" s="126">
        <f>input1!D13</f>
        <v>0</v>
      </c>
      <c r="E13" s="127">
        <f>input1!E13</f>
        <v>0</v>
      </c>
      <c r="F13" s="25"/>
      <c r="G13" s="26"/>
      <c r="H13" s="26"/>
      <c r="I13" s="26"/>
      <c r="J13" s="27"/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25"/>
      <c r="AA13" s="26"/>
      <c r="AB13" s="26"/>
      <c r="AC13" s="26"/>
      <c r="AD13" s="27"/>
      <c r="AE13" s="48">
        <f t="shared" si="10"/>
        <v>0</v>
      </c>
      <c r="AF13" s="96" t="str">
        <f t="shared" si="0"/>
        <v>0</v>
      </c>
      <c r="AG13" s="97" t="b">
        <f t="shared" si="1"/>
        <v>0</v>
      </c>
      <c r="AH13" s="91">
        <f t="shared" si="11"/>
        <v>0</v>
      </c>
      <c r="AI13" s="97" t="str">
        <f t="shared" si="2"/>
        <v>0</v>
      </c>
      <c r="AJ13" s="97" t="b">
        <f t="shared" si="3"/>
        <v>0</v>
      </c>
      <c r="AK13" s="97" t="b">
        <f t="shared" si="4"/>
        <v>0</v>
      </c>
      <c r="AL13" s="91">
        <f t="shared" si="12"/>
        <v>0</v>
      </c>
      <c r="AM13" s="97" t="str">
        <f t="shared" si="5"/>
        <v>0</v>
      </c>
      <c r="AN13" s="97" t="b">
        <f t="shared" si="6"/>
        <v>0</v>
      </c>
      <c r="AO13" s="97" t="b">
        <f t="shared" si="7"/>
        <v>0</v>
      </c>
      <c r="AP13" s="91">
        <f t="shared" si="13"/>
        <v>0</v>
      </c>
      <c r="AQ13" s="97" t="str">
        <f t="shared" si="8"/>
        <v>0</v>
      </c>
      <c r="AR13" s="91">
        <f t="shared" si="14"/>
        <v>0</v>
      </c>
      <c r="AS13" s="98" t="str">
        <f t="shared" si="9"/>
        <v>0</v>
      </c>
      <c r="AT13" s="12"/>
    </row>
    <row r="14" spans="1:46" s="13" customFormat="1" ht="18" customHeight="1">
      <c r="A14" s="196" t="s">
        <v>75</v>
      </c>
      <c r="B14" s="107">
        <f>input1!B14</f>
        <v>0</v>
      </c>
      <c r="C14" s="122">
        <f>input1!C14</f>
        <v>0</v>
      </c>
      <c r="D14" s="123">
        <f>input1!D14</f>
        <v>0</v>
      </c>
      <c r="E14" s="124">
        <f>input1!E14</f>
        <v>0</v>
      </c>
      <c r="F14" s="7"/>
      <c r="G14" s="8"/>
      <c r="H14" s="8"/>
      <c r="I14" s="8"/>
      <c r="J14" s="9"/>
      <c r="K14" s="10"/>
      <c r="L14" s="8"/>
      <c r="M14" s="8"/>
      <c r="N14" s="8"/>
      <c r="O14" s="11"/>
      <c r="P14" s="7"/>
      <c r="Q14" s="8"/>
      <c r="R14" s="8"/>
      <c r="S14" s="8"/>
      <c r="T14" s="9"/>
      <c r="U14" s="10"/>
      <c r="V14" s="8"/>
      <c r="W14" s="8"/>
      <c r="X14" s="8"/>
      <c r="Y14" s="11"/>
      <c r="Z14" s="7"/>
      <c r="AA14" s="8"/>
      <c r="AB14" s="8"/>
      <c r="AC14" s="8"/>
      <c r="AD14" s="9"/>
      <c r="AE14" s="48">
        <f t="shared" si="10"/>
        <v>0</v>
      </c>
      <c r="AF14" s="90" t="str">
        <f t="shared" si="0"/>
        <v>0</v>
      </c>
      <c r="AG14" s="91" t="b">
        <f t="shared" si="1"/>
        <v>0</v>
      </c>
      <c r="AH14" s="91">
        <f t="shared" si="11"/>
        <v>0</v>
      </c>
      <c r="AI14" s="91" t="str">
        <f t="shared" si="2"/>
        <v>0</v>
      </c>
      <c r="AJ14" s="91" t="b">
        <f t="shared" si="3"/>
        <v>0</v>
      </c>
      <c r="AK14" s="91" t="b">
        <f t="shared" si="4"/>
        <v>0</v>
      </c>
      <c r="AL14" s="91">
        <f t="shared" si="12"/>
        <v>0</v>
      </c>
      <c r="AM14" s="91" t="str">
        <f t="shared" si="5"/>
        <v>0</v>
      </c>
      <c r="AN14" s="91" t="b">
        <f t="shared" si="6"/>
        <v>0</v>
      </c>
      <c r="AO14" s="91" t="b">
        <f t="shared" si="7"/>
        <v>0</v>
      </c>
      <c r="AP14" s="91">
        <f t="shared" si="13"/>
        <v>0</v>
      </c>
      <c r="AQ14" s="91" t="str">
        <f t="shared" si="8"/>
        <v>0</v>
      </c>
      <c r="AR14" s="91">
        <f t="shared" si="14"/>
        <v>0</v>
      </c>
      <c r="AS14" s="92" t="str">
        <f t="shared" si="9"/>
        <v>0</v>
      </c>
      <c r="AT14" s="12"/>
    </row>
    <row r="15" spans="1:46" s="13" customFormat="1" ht="18" customHeight="1">
      <c r="A15" s="109" t="s">
        <v>76</v>
      </c>
      <c r="B15" s="107">
        <f>input1!B15</f>
        <v>0</v>
      </c>
      <c r="C15" s="122">
        <f>input1!C15</f>
        <v>0</v>
      </c>
      <c r="D15" s="123">
        <f>input1!D15</f>
        <v>0</v>
      </c>
      <c r="E15" s="124">
        <f>input1!E15</f>
        <v>0</v>
      </c>
      <c r="F15" s="63"/>
      <c r="G15" s="64"/>
      <c r="H15" s="64"/>
      <c r="I15" s="64"/>
      <c r="J15" s="65"/>
      <c r="K15" s="66"/>
      <c r="L15" s="64"/>
      <c r="M15" s="64"/>
      <c r="N15" s="64"/>
      <c r="O15" s="67"/>
      <c r="P15" s="68"/>
      <c r="Q15" s="64"/>
      <c r="R15" s="64"/>
      <c r="S15" s="64"/>
      <c r="T15" s="65"/>
      <c r="U15" s="66"/>
      <c r="V15" s="64"/>
      <c r="W15" s="64"/>
      <c r="X15" s="64"/>
      <c r="Y15" s="67"/>
      <c r="Z15" s="68"/>
      <c r="AA15" s="64"/>
      <c r="AB15" s="64"/>
      <c r="AC15" s="64"/>
      <c r="AD15" s="65"/>
      <c r="AE15" s="48">
        <f t="shared" si="10"/>
        <v>0</v>
      </c>
      <c r="AF15" s="93" t="str">
        <f t="shared" si="0"/>
        <v>0</v>
      </c>
      <c r="AG15" s="94" t="b">
        <f t="shared" si="1"/>
        <v>0</v>
      </c>
      <c r="AH15" s="91">
        <f t="shared" si="11"/>
        <v>0</v>
      </c>
      <c r="AI15" s="94" t="str">
        <f t="shared" si="2"/>
        <v>0</v>
      </c>
      <c r="AJ15" s="94" t="b">
        <f t="shared" si="3"/>
        <v>0</v>
      </c>
      <c r="AK15" s="94" t="b">
        <f t="shared" si="4"/>
        <v>0</v>
      </c>
      <c r="AL15" s="91">
        <f t="shared" si="12"/>
        <v>0</v>
      </c>
      <c r="AM15" s="94" t="str">
        <f t="shared" si="5"/>
        <v>0</v>
      </c>
      <c r="AN15" s="94" t="b">
        <f t="shared" si="6"/>
        <v>0</v>
      </c>
      <c r="AO15" s="94" t="b">
        <f t="shared" si="7"/>
        <v>0</v>
      </c>
      <c r="AP15" s="91">
        <f t="shared" si="13"/>
        <v>0</v>
      </c>
      <c r="AQ15" s="94" t="str">
        <f t="shared" si="8"/>
        <v>0</v>
      </c>
      <c r="AR15" s="91">
        <f t="shared" si="14"/>
        <v>0</v>
      </c>
      <c r="AS15" s="95" t="str">
        <f t="shared" si="9"/>
        <v>0</v>
      </c>
      <c r="AT15" s="12"/>
    </row>
    <row r="16" spans="1:46" s="13" customFormat="1" ht="18" customHeight="1">
      <c r="A16" s="197" t="s">
        <v>77</v>
      </c>
      <c r="B16" s="107">
        <f>input1!B16</f>
        <v>0</v>
      </c>
      <c r="C16" s="122">
        <f>input1!C16</f>
        <v>0</v>
      </c>
      <c r="D16" s="123">
        <f>input1!D16</f>
        <v>0</v>
      </c>
      <c r="E16" s="124">
        <f>input1!E16</f>
        <v>0</v>
      </c>
      <c r="F16" s="17"/>
      <c r="G16" s="18"/>
      <c r="H16" s="18"/>
      <c r="I16" s="18"/>
      <c r="J16" s="19"/>
      <c r="K16" s="20"/>
      <c r="L16" s="18"/>
      <c r="M16" s="18"/>
      <c r="N16" s="18"/>
      <c r="O16" s="21"/>
      <c r="P16" s="17"/>
      <c r="Q16" s="18"/>
      <c r="R16" s="18"/>
      <c r="S16" s="18"/>
      <c r="T16" s="19"/>
      <c r="U16" s="20"/>
      <c r="V16" s="18"/>
      <c r="W16" s="18"/>
      <c r="X16" s="18"/>
      <c r="Y16" s="21"/>
      <c r="Z16" s="17"/>
      <c r="AA16" s="18"/>
      <c r="AB16" s="18"/>
      <c r="AC16" s="18"/>
      <c r="AD16" s="19"/>
      <c r="AE16" s="48">
        <f t="shared" si="10"/>
        <v>0</v>
      </c>
      <c r="AF16" s="93" t="str">
        <f t="shared" si="0"/>
        <v>0</v>
      </c>
      <c r="AG16" s="94" t="b">
        <f t="shared" si="1"/>
        <v>0</v>
      </c>
      <c r="AH16" s="91">
        <f t="shared" si="11"/>
        <v>0</v>
      </c>
      <c r="AI16" s="94" t="str">
        <f t="shared" si="2"/>
        <v>0</v>
      </c>
      <c r="AJ16" s="94" t="b">
        <f t="shared" si="3"/>
        <v>0</v>
      </c>
      <c r="AK16" s="94" t="b">
        <f t="shared" si="4"/>
        <v>0</v>
      </c>
      <c r="AL16" s="91">
        <f t="shared" si="12"/>
        <v>0</v>
      </c>
      <c r="AM16" s="94" t="str">
        <f t="shared" si="5"/>
        <v>0</v>
      </c>
      <c r="AN16" s="94" t="b">
        <f t="shared" si="6"/>
        <v>0</v>
      </c>
      <c r="AO16" s="94" t="b">
        <f t="shared" si="7"/>
        <v>0</v>
      </c>
      <c r="AP16" s="91">
        <f t="shared" si="13"/>
        <v>0</v>
      </c>
      <c r="AQ16" s="94" t="str">
        <f t="shared" si="8"/>
        <v>0</v>
      </c>
      <c r="AR16" s="91">
        <f t="shared" si="14"/>
        <v>0</v>
      </c>
      <c r="AS16" s="95" t="str">
        <f t="shared" si="9"/>
        <v>0</v>
      </c>
      <c r="AT16" s="12"/>
    </row>
    <row r="17" spans="1:46" s="13" customFormat="1" ht="18" customHeight="1">
      <c r="A17" s="198" t="s">
        <v>78</v>
      </c>
      <c r="B17" s="107">
        <f>input1!B17</f>
        <v>0</v>
      </c>
      <c r="C17" s="122">
        <f>input1!C17</f>
        <v>0</v>
      </c>
      <c r="D17" s="123">
        <f>input1!D17</f>
        <v>0</v>
      </c>
      <c r="E17" s="124">
        <f>input1!E17</f>
        <v>0</v>
      </c>
      <c r="F17" s="17"/>
      <c r="G17" s="18"/>
      <c r="H17" s="18"/>
      <c r="I17" s="18"/>
      <c r="J17" s="19"/>
      <c r="K17" s="20"/>
      <c r="L17" s="18"/>
      <c r="M17" s="18"/>
      <c r="N17" s="18"/>
      <c r="O17" s="21"/>
      <c r="P17" s="17"/>
      <c r="Q17" s="18"/>
      <c r="R17" s="18"/>
      <c r="S17" s="18"/>
      <c r="T17" s="19"/>
      <c r="U17" s="20"/>
      <c r="V17" s="18"/>
      <c r="W17" s="18"/>
      <c r="X17" s="18"/>
      <c r="Y17" s="21"/>
      <c r="Z17" s="17"/>
      <c r="AA17" s="18"/>
      <c r="AB17" s="18"/>
      <c r="AC17" s="18"/>
      <c r="AD17" s="19"/>
      <c r="AE17" s="48">
        <f t="shared" si="10"/>
        <v>0</v>
      </c>
      <c r="AF17" s="93" t="str">
        <f t="shared" si="0"/>
        <v>0</v>
      </c>
      <c r="AG17" s="94" t="b">
        <f t="shared" si="1"/>
        <v>0</v>
      </c>
      <c r="AH17" s="91">
        <f t="shared" si="11"/>
        <v>0</v>
      </c>
      <c r="AI17" s="94" t="str">
        <f t="shared" si="2"/>
        <v>0</v>
      </c>
      <c r="AJ17" s="94" t="b">
        <f t="shared" si="3"/>
        <v>0</v>
      </c>
      <c r="AK17" s="94" t="b">
        <f t="shared" si="4"/>
        <v>0</v>
      </c>
      <c r="AL17" s="91">
        <f t="shared" si="12"/>
        <v>0</v>
      </c>
      <c r="AM17" s="94" t="str">
        <f t="shared" si="5"/>
        <v>0</v>
      </c>
      <c r="AN17" s="94" t="b">
        <f t="shared" si="6"/>
        <v>0</v>
      </c>
      <c r="AO17" s="94" t="b">
        <f t="shared" si="7"/>
        <v>0</v>
      </c>
      <c r="AP17" s="91">
        <f t="shared" si="13"/>
        <v>0</v>
      </c>
      <c r="AQ17" s="94" t="str">
        <f t="shared" si="8"/>
        <v>0</v>
      </c>
      <c r="AR17" s="91">
        <f t="shared" si="14"/>
        <v>0</v>
      </c>
      <c r="AS17" s="95" t="str">
        <f t="shared" si="9"/>
        <v>0</v>
      </c>
      <c r="AT17" s="12"/>
    </row>
    <row r="18" spans="1:46" s="13" customFormat="1" ht="18" customHeight="1" thickBot="1">
      <c r="A18" s="199" t="s">
        <v>79</v>
      </c>
      <c r="B18" s="108">
        <f>input1!B18</f>
        <v>0</v>
      </c>
      <c r="C18" s="125">
        <f>input1!C18</f>
        <v>0</v>
      </c>
      <c r="D18" s="126">
        <f>input1!D18</f>
        <v>0</v>
      </c>
      <c r="E18" s="127">
        <f>input1!E18</f>
        <v>0</v>
      </c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8">
        <f t="shared" si="10"/>
        <v>0</v>
      </c>
      <c r="AF18" s="96" t="str">
        <f t="shared" si="0"/>
        <v>0</v>
      </c>
      <c r="AG18" s="97" t="b">
        <f t="shared" si="1"/>
        <v>0</v>
      </c>
      <c r="AH18" s="91">
        <f t="shared" si="11"/>
        <v>0</v>
      </c>
      <c r="AI18" s="97" t="str">
        <f t="shared" si="2"/>
        <v>0</v>
      </c>
      <c r="AJ18" s="97" t="b">
        <f t="shared" si="3"/>
        <v>0</v>
      </c>
      <c r="AK18" s="97" t="b">
        <f t="shared" si="4"/>
        <v>0</v>
      </c>
      <c r="AL18" s="91">
        <f t="shared" si="12"/>
        <v>0</v>
      </c>
      <c r="AM18" s="97" t="str">
        <f t="shared" si="5"/>
        <v>0</v>
      </c>
      <c r="AN18" s="97" t="b">
        <f t="shared" si="6"/>
        <v>0</v>
      </c>
      <c r="AO18" s="97" t="b">
        <f t="shared" si="7"/>
        <v>0</v>
      </c>
      <c r="AP18" s="91">
        <f t="shared" si="13"/>
        <v>0</v>
      </c>
      <c r="AQ18" s="97" t="str">
        <f t="shared" si="8"/>
        <v>0</v>
      </c>
      <c r="AR18" s="91">
        <f t="shared" si="14"/>
        <v>0</v>
      </c>
      <c r="AS18" s="98" t="str">
        <f t="shared" si="9"/>
        <v>0</v>
      </c>
      <c r="AT18" s="12"/>
    </row>
    <row r="19" spans="1:46" s="13" customFormat="1" ht="18" customHeight="1">
      <c r="A19" s="196" t="s">
        <v>80</v>
      </c>
      <c r="B19" s="107">
        <f>input1!B19</f>
        <v>0</v>
      </c>
      <c r="C19" s="122">
        <f>input1!C19</f>
        <v>0</v>
      </c>
      <c r="D19" s="123">
        <f>input1!D19</f>
        <v>0</v>
      </c>
      <c r="E19" s="124">
        <f>input1!E19</f>
        <v>0</v>
      </c>
      <c r="F19" s="63"/>
      <c r="G19" s="64"/>
      <c r="H19" s="64"/>
      <c r="I19" s="64"/>
      <c r="J19" s="65"/>
      <c r="K19" s="66"/>
      <c r="L19" s="64"/>
      <c r="M19" s="64"/>
      <c r="N19" s="64"/>
      <c r="O19" s="67"/>
      <c r="P19" s="68"/>
      <c r="Q19" s="64"/>
      <c r="R19" s="64"/>
      <c r="S19" s="64"/>
      <c r="T19" s="65"/>
      <c r="U19" s="66"/>
      <c r="V19" s="64"/>
      <c r="W19" s="64"/>
      <c r="X19" s="64"/>
      <c r="Y19" s="67"/>
      <c r="Z19" s="68"/>
      <c r="AA19" s="64"/>
      <c r="AB19" s="64"/>
      <c r="AC19" s="64"/>
      <c r="AD19" s="65"/>
      <c r="AE19" s="48">
        <f t="shared" si="10"/>
        <v>0</v>
      </c>
      <c r="AF19" s="90" t="str">
        <f t="shared" si="0"/>
        <v>0</v>
      </c>
      <c r="AG19" s="91" t="b">
        <f t="shared" si="1"/>
        <v>0</v>
      </c>
      <c r="AH19" s="91">
        <f t="shared" si="11"/>
        <v>0</v>
      </c>
      <c r="AI19" s="91" t="str">
        <f t="shared" si="2"/>
        <v>0</v>
      </c>
      <c r="AJ19" s="91" t="b">
        <f t="shared" si="3"/>
        <v>0</v>
      </c>
      <c r="AK19" s="91" t="b">
        <f t="shared" si="4"/>
        <v>0</v>
      </c>
      <c r="AL19" s="91">
        <f t="shared" si="12"/>
        <v>0</v>
      </c>
      <c r="AM19" s="91" t="str">
        <f t="shared" si="5"/>
        <v>0</v>
      </c>
      <c r="AN19" s="91" t="b">
        <f t="shared" si="6"/>
        <v>0</v>
      </c>
      <c r="AO19" s="91" t="b">
        <f t="shared" si="7"/>
        <v>0</v>
      </c>
      <c r="AP19" s="91">
        <f t="shared" si="13"/>
        <v>0</v>
      </c>
      <c r="AQ19" s="91" t="str">
        <f t="shared" si="8"/>
        <v>0</v>
      </c>
      <c r="AR19" s="91">
        <f t="shared" si="14"/>
        <v>0</v>
      </c>
      <c r="AS19" s="92" t="str">
        <f t="shared" si="9"/>
        <v>0</v>
      </c>
      <c r="AT19" s="12"/>
    </row>
    <row r="20" spans="1:71" s="13" customFormat="1" ht="18" customHeight="1">
      <c r="A20" s="109" t="s">
        <v>29</v>
      </c>
      <c r="B20" s="107">
        <f>input1!B20</f>
        <v>0</v>
      </c>
      <c r="C20" s="122">
        <f>input1!C20</f>
        <v>0</v>
      </c>
      <c r="D20" s="123">
        <f>input1!D20</f>
        <v>0</v>
      </c>
      <c r="E20" s="124">
        <f>input1!E20</f>
        <v>0</v>
      </c>
      <c r="F20" s="17"/>
      <c r="G20" s="18"/>
      <c r="H20" s="18"/>
      <c r="I20" s="18"/>
      <c r="J20" s="19"/>
      <c r="K20" s="20"/>
      <c r="L20" s="18"/>
      <c r="M20" s="18"/>
      <c r="N20" s="18"/>
      <c r="O20" s="21"/>
      <c r="P20" s="17"/>
      <c r="Q20" s="18"/>
      <c r="R20" s="18"/>
      <c r="S20" s="18"/>
      <c r="T20" s="19"/>
      <c r="U20" s="20"/>
      <c r="V20" s="18"/>
      <c r="W20" s="18"/>
      <c r="X20" s="18"/>
      <c r="Y20" s="21"/>
      <c r="Z20" s="17"/>
      <c r="AA20" s="18"/>
      <c r="AB20" s="18"/>
      <c r="AC20" s="18"/>
      <c r="AD20" s="19"/>
      <c r="AE20" s="48">
        <f t="shared" si="10"/>
        <v>0</v>
      </c>
      <c r="AF20" s="93" t="str">
        <f t="shared" si="0"/>
        <v>0</v>
      </c>
      <c r="AG20" s="94" t="b">
        <f t="shared" si="1"/>
        <v>0</v>
      </c>
      <c r="AH20" s="91">
        <f t="shared" si="11"/>
        <v>0</v>
      </c>
      <c r="AI20" s="94" t="str">
        <f t="shared" si="2"/>
        <v>0</v>
      </c>
      <c r="AJ20" s="94" t="b">
        <f t="shared" si="3"/>
        <v>0</v>
      </c>
      <c r="AK20" s="94" t="b">
        <f t="shared" si="4"/>
        <v>0</v>
      </c>
      <c r="AL20" s="91">
        <f t="shared" si="12"/>
        <v>0</v>
      </c>
      <c r="AM20" s="94" t="str">
        <f t="shared" si="5"/>
        <v>0</v>
      </c>
      <c r="AN20" s="94" t="b">
        <f t="shared" si="6"/>
        <v>0</v>
      </c>
      <c r="AO20" s="94" t="b">
        <f t="shared" si="7"/>
        <v>0</v>
      </c>
      <c r="AP20" s="91">
        <f t="shared" si="13"/>
        <v>0</v>
      </c>
      <c r="AQ20" s="94" t="str">
        <f t="shared" si="8"/>
        <v>0</v>
      </c>
      <c r="AR20" s="91">
        <f t="shared" si="14"/>
        <v>0</v>
      </c>
      <c r="AS20" s="95" t="str">
        <f t="shared" si="9"/>
        <v>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97" t="s">
        <v>30</v>
      </c>
      <c r="B21" s="107">
        <f>input1!B21</f>
        <v>0</v>
      </c>
      <c r="C21" s="122">
        <f>input1!C21</f>
        <v>0</v>
      </c>
      <c r="D21" s="123">
        <f>input1!D21</f>
        <v>0</v>
      </c>
      <c r="E21" s="124">
        <f>input1!E21</f>
        <v>0</v>
      </c>
      <c r="F21" s="17"/>
      <c r="G21" s="18"/>
      <c r="H21" s="18"/>
      <c r="I21" s="18"/>
      <c r="J21" s="19"/>
      <c r="K21" s="20"/>
      <c r="L21" s="18"/>
      <c r="M21" s="18"/>
      <c r="N21" s="18"/>
      <c r="O21" s="21"/>
      <c r="P21" s="17"/>
      <c r="Q21" s="18"/>
      <c r="R21" s="18"/>
      <c r="S21" s="18"/>
      <c r="T21" s="19"/>
      <c r="U21" s="20"/>
      <c r="V21" s="18"/>
      <c r="W21" s="18"/>
      <c r="X21" s="18"/>
      <c r="Y21" s="21"/>
      <c r="Z21" s="17"/>
      <c r="AA21" s="18"/>
      <c r="AB21" s="18"/>
      <c r="AC21" s="18"/>
      <c r="AD21" s="19"/>
      <c r="AE21" s="48">
        <f t="shared" si="10"/>
        <v>0</v>
      </c>
      <c r="AF21" s="93" t="str">
        <f t="shared" si="0"/>
        <v>0</v>
      </c>
      <c r="AG21" s="94" t="b">
        <f t="shared" si="1"/>
        <v>0</v>
      </c>
      <c r="AH21" s="91">
        <f t="shared" si="11"/>
        <v>0</v>
      </c>
      <c r="AI21" s="94" t="str">
        <f t="shared" si="2"/>
        <v>0</v>
      </c>
      <c r="AJ21" s="94" t="b">
        <f t="shared" si="3"/>
        <v>0</v>
      </c>
      <c r="AK21" s="94" t="b">
        <f t="shared" si="4"/>
        <v>0</v>
      </c>
      <c r="AL21" s="91">
        <f t="shared" si="12"/>
        <v>0</v>
      </c>
      <c r="AM21" s="94" t="str">
        <f t="shared" si="5"/>
        <v>0</v>
      </c>
      <c r="AN21" s="94" t="b">
        <f t="shared" si="6"/>
        <v>0</v>
      </c>
      <c r="AO21" s="94" t="b">
        <f t="shared" si="7"/>
        <v>0</v>
      </c>
      <c r="AP21" s="91">
        <f t="shared" si="13"/>
        <v>0</v>
      </c>
      <c r="AQ21" s="94" t="str">
        <f t="shared" si="8"/>
        <v>0</v>
      </c>
      <c r="AR21" s="91">
        <f t="shared" si="14"/>
        <v>0</v>
      </c>
      <c r="AS21" s="95" t="str">
        <f t="shared" si="9"/>
        <v>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98" t="s">
        <v>31</v>
      </c>
      <c r="B22" s="107">
        <f>input1!B22</f>
        <v>0</v>
      </c>
      <c r="C22" s="122">
        <f>input1!C22</f>
        <v>0</v>
      </c>
      <c r="D22" s="123">
        <f>input1!D22</f>
        <v>0</v>
      </c>
      <c r="E22" s="124">
        <f>input1!E22</f>
        <v>0</v>
      </c>
      <c r="F22" s="30"/>
      <c r="G22" s="31"/>
      <c r="H22" s="31"/>
      <c r="I22" s="31"/>
      <c r="J22" s="32"/>
      <c r="K22" s="33"/>
      <c r="L22" s="31"/>
      <c r="M22" s="31"/>
      <c r="N22" s="31"/>
      <c r="O22" s="34"/>
      <c r="P22" s="35"/>
      <c r="Q22" s="31"/>
      <c r="R22" s="31"/>
      <c r="S22" s="31"/>
      <c r="T22" s="32"/>
      <c r="U22" s="33"/>
      <c r="V22" s="31"/>
      <c r="W22" s="31"/>
      <c r="X22" s="31"/>
      <c r="Y22" s="34"/>
      <c r="Z22" s="35"/>
      <c r="AA22" s="31"/>
      <c r="AB22" s="31"/>
      <c r="AC22" s="31"/>
      <c r="AD22" s="32"/>
      <c r="AE22" s="48">
        <f t="shared" si="10"/>
        <v>0</v>
      </c>
      <c r="AF22" s="93" t="str">
        <f t="shared" si="0"/>
        <v>0</v>
      </c>
      <c r="AG22" s="94" t="b">
        <f t="shared" si="1"/>
        <v>0</v>
      </c>
      <c r="AH22" s="91">
        <f t="shared" si="11"/>
        <v>0</v>
      </c>
      <c r="AI22" s="94" t="str">
        <f t="shared" si="2"/>
        <v>0</v>
      </c>
      <c r="AJ22" s="94" t="b">
        <f t="shared" si="3"/>
        <v>0</v>
      </c>
      <c r="AK22" s="94" t="b">
        <f t="shared" si="4"/>
        <v>0</v>
      </c>
      <c r="AL22" s="91">
        <f t="shared" si="12"/>
        <v>0</v>
      </c>
      <c r="AM22" s="94" t="str">
        <f t="shared" si="5"/>
        <v>0</v>
      </c>
      <c r="AN22" s="94" t="b">
        <f t="shared" si="6"/>
        <v>0</v>
      </c>
      <c r="AO22" s="94" t="b">
        <f t="shared" si="7"/>
        <v>0</v>
      </c>
      <c r="AP22" s="91">
        <f t="shared" si="13"/>
        <v>0</v>
      </c>
      <c r="AQ22" s="94" t="str">
        <f t="shared" si="8"/>
        <v>0</v>
      </c>
      <c r="AR22" s="91">
        <f t="shared" si="14"/>
        <v>0</v>
      </c>
      <c r="AS22" s="95" t="str">
        <f t="shared" si="9"/>
        <v>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199" t="s">
        <v>56</v>
      </c>
      <c r="B23" s="108">
        <f>input1!B23</f>
        <v>0</v>
      </c>
      <c r="C23" s="125">
        <f>input1!C23</f>
        <v>0</v>
      </c>
      <c r="D23" s="126">
        <f>input1!D23</f>
        <v>0</v>
      </c>
      <c r="E23" s="127">
        <f>input1!E23</f>
        <v>0</v>
      </c>
      <c r="F23" s="57"/>
      <c r="G23" s="58"/>
      <c r="H23" s="58"/>
      <c r="I23" s="58"/>
      <c r="J23" s="59"/>
      <c r="K23" s="60"/>
      <c r="L23" s="58"/>
      <c r="M23" s="58"/>
      <c r="N23" s="58"/>
      <c r="O23" s="61"/>
      <c r="P23" s="62"/>
      <c r="Q23" s="58"/>
      <c r="R23" s="58"/>
      <c r="S23" s="58"/>
      <c r="T23" s="59"/>
      <c r="U23" s="60"/>
      <c r="V23" s="58"/>
      <c r="W23" s="58"/>
      <c r="X23" s="58"/>
      <c r="Y23" s="61"/>
      <c r="Z23" s="62"/>
      <c r="AA23" s="58"/>
      <c r="AB23" s="58"/>
      <c r="AC23" s="58"/>
      <c r="AD23" s="59"/>
      <c r="AE23" s="48">
        <f t="shared" si="10"/>
        <v>0</v>
      </c>
      <c r="AF23" s="96" t="str">
        <f t="shared" si="0"/>
        <v>0</v>
      </c>
      <c r="AG23" s="97" t="b">
        <f t="shared" si="1"/>
        <v>0</v>
      </c>
      <c r="AH23" s="91">
        <f t="shared" si="11"/>
        <v>0</v>
      </c>
      <c r="AI23" s="97" t="str">
        <f t="shared" si="2"/>
        <v>0</v>
      </c>
      <c r="AJ23" s="97" t="b">
        <f t="shared" si="3"/>
        <v>0</v>
      </c>
      <c r="AK23" s="97" t="b">
        <f t="shared" si="4"/>
        <v>0</v>
      </c>
      <c r="AL23" s="91">
        <f t="shared" si="12"/>
        <v>0</v>
      </c>
      <c r="AM23" s="97" t="str">
        <f t="shared" si="5"/>
        <v>0</v>
      </c>
      <c r="AN23" s="97" t="b">
        <f t="shared" si="6"/>
        <v>0</v>
      </c>
      <c r="AO23" s="97" t="b">
        <f t="shared" si="7"/>
        <v>0</v>
      </c>
      <c r="AP23" s="91">
        <f t="shared" si="13"/>
        <v>0</v>
      </c>
      <c r="AQ23" s="97" t="str">
        <f t="shared" si="8"/>
        <v>0</v>
      </c>
      <c r="AR23" s="91">
        <f t="shared" si="14"/>
        <v>0</v>
      </c>
      <c r="AS23" s="98" t="str">
        <f t="shared" si="9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196" t="s">
        <v>57</v>
      </c>
      <c r="B24" s="107">
        <f>input1!B24</f>
        <v>0</v>
      </c>
      <c r="C24" s="122">
        <f>input1!C24</f>
        <v>0</v>
      </c>
      <c r="D24" s="123">
        <f>input1!D24</f>
        <v>0</v>
      </c>
      <c r="E24" s="124">
        <f>input1!E24</f>
        <v>0</v>
      </c>
      <c r="F24" s="51"/>
      <c r="G24" s="52"/>
      <c r="H24" s="52"/>
      <c r="I24" s="52"/>
      <c r="J24" s="53"/>
      <c r="K24" s="54"/>
      <c r="L24" s="52"/>
      <c r="M24" s="52"/>
      <c r="N24" s="52"/>
      <c r="O24" s="55"/>
      <c r="P24" s="56"/>
      <c r="Q24" s="52"/>
      <c r="R24" s="52"/>
      <c r="S24" s="52"/>
      <c r="T24" s="53"/>
      <c r="U24" s="54"/>
      <c r="V24" s="52"/>
      <c r="W24" s="52"/>
      <c r="X24" s="52"/>
      <c r="Y24" s="55"/>
      <c r="Z24" s="56"/>
      <c r="AA24" s="52"/>
      <c r="AB24" s="52"/>
      <c r="AC24" s="52"/>
      <c r="AD24" s="53"/>
      <c r="AE24" s="48">
        <f t="shared" si="10"/>
        <v>0</v>
      </c>
      <c r="AF24" s="90" t="str">
        <f t="shared" si="0"/>
        <v>0</v>
      </c>
      <c r="AG24" s="91" t="b">
        <f t="shared" si="1"/>
        <v>0</v>
      </c>
      <c r="AH24" s="91">
        <f t="shared" si="11"/>
        <v>0</v>
      </c>
      <c r="AI24" s="91" t="str">
        <f t="shared" si="2"/>
        <v>0</v>
      </c>
      <c r="AJ24" s="91" t="b">
        <f t="shared" si="3"/>
        <v>0</v>
      </c>
      <c r="AK24" s="91" t="b">
        <f t="shared" si="4"/>
        <v>0</v>
      </c>
      <c r="AL24" s="91">
        <f t="shared" si="12"/>
        <v>0</v>
      </c>
      <c r="AM24" s="91" t="str">
        <f t="shared" si="5"/>
        <v>0</v>
      </c>
      <c r="AN24" s="91" t="b">
        <f t="shared" si="6"/>
        <v>0</v>
      </c>
      <c r="AO24" s="91" t="b">
        <f t="shared" si="7"/>
        <v>0</v>
      </c>
      <c r="AP24" s="91">
        <f t="shared" si="13"/>
        <v>0</v>
      </c>
      <c r="AQ24" s="91" t="str">
        <f t="shared" si="8"/>
        <v>0</v>
      </c>
      <c r="AR24" s="91">
        <f t="shared" si="14"/>
        <v>0</v>
      </c>
      <c r="AS24" s="92" t="str">
        <f t="shared" si="9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45" s="13" customFormat="1" ht="18" customHeight="1">
      <c r="A25" s="109" t="s">
        <v>58</v>
      </c>
      <c r="B25" s="107">
        <f>input1!B25</f>
        <v>0</v>
      </c>
      <c r="C25" s="122">
        <f>input1!C25</f>
        <v>0</v>
      </c>
      <c r="D25" s="123">
        <f>input1!D25</f>
        <v>0</v>
      </c>
      <c r="E25" s="124">
        <f>input1!E25</f>
        <v>0</v>
      </c>
      <c r="F25" s="36"/>
      <c r="G25" s="37"/>
      <c r="H25" s="37"/>
      <c r="I25" s="37"/>
      <c r="J25" s="38"/>
      <c r="K25" s="39"/>
      <c r="L25" s="37"/>
      <c r="M25" s="37"/>
      <c r="N25" s="37"/>
      <c r="O25" s="40"/>
      <c r="P25" s="41"/>
      <c r="Q25" s="37"/>
      <c r="R25" s="37"/>
      <c r="S25" s="37"/>
      <c r="T25" s="38"/>
      <c r="U25" s="39"/>
      <c r="V25" s="37"/>
      <c r="W25" s="37"/>
      <c r="X25" s="37"/>
      <c r="Y25" s="40"/>
      <c r="Z25" s="41"/>
      <c r="AA25" s="37"/>
      <c r="AB25" s="37"/>
      <c r="AC25" s="37"/>
      <c r="AD25" s="38"/>
      <c r="AE25" s="48">
        <f t="shared" si="10"/>
        <v>0</v>
      </c>
      <c r="AF25" s="93" t="str">
        <f t="shared" si="0"/>
        <v>0</v>
      </c>
      <c r="AG25" s="94" t="b">
        <f t="shared" si="1"/>
        <v>0</v>
      </c>
      <c r="AH25" s="91">
        <f t="shared" si="11"/>
        <v>0</v>
      </c>
      <c r="AI25" s="94" t="str">
        <f t="shared" si="2"/>
        <v>0</v>
      </c>
      <c r="AJ25" s="94" t="b">
        <f t="shared" si="3"/>
        <v>0</v>
      </c>
      <c r="AK25" s="94" t="b">
        <f t="shared" si="4"/>
        <v>0</v>
      </c>
      <c r="AL25" s="91">
        <f t="shared" si="12"/>
        <v>0</v>
      </c>
      <c r="AM25" s="94" t="str">
        <f t="shared" si="5"/>
        <v>0</v>
      </c>
      <c r="AN25" s="94" t="b">
        <f t="shared" si="6"/>
        <v>0</v>
      </c>
      <c r="AO25" s="94" t="b">
        <f t="shared" si="7"/>
        <v>0</v>
      </c>
      <c r="AP25" s="91">
        <f t="shared" si="13"/>
        <v>0</v>
      </c>
      <c r="AQ25" s="94" t="str">
        <f t="shared" si="8"/>
        <v>0</v>
      </c>
      <c r="AR25" s="91">
        <f t="shared" si="14"/>
        <v>0</v>
      </c>
      <c r="AS25" s="95" t="str">
        <f t="shared" si="9"/>
        <v>0</v>
      </c>
    </row>
    <row r="26" spans="1:45" s="13" customFormat="1" ht="18" customHeight="1">
      <c r="A26" s="197" t="s">
        <v>59</v>
      </c>
      <c r="B26" s="107">
        <f>input1!B26</f>
        <v>0</v>
      </c>
      <c r="C26" s="122">
        <f>input1!C26</f>
        <v>0</v>
      </c>
      <c r="D26" s="123">
        <f>input1!D26</f>
        <v>0</v>
      </c>
      <c r="E26" s="124">
        <f>input1!E26</f>
        <v>0</v>
      </c>
      <c r="F26" s="36"/>
      <c r="G26" s="37"/>
      <c r="H26" s="37"/>
      <c r="I26" s="37"/>
      <c r="J26" s="38"/>
      <c r="K26" s="39"/>
      <c r="L26" s="37"/>
      <c r="M26" s="37"/>
      <c r="N26" s="37"/>
      <c r="O26" s="40"/>
      <c r="P26" s="41"/>
      <c r="Q26" s="37"/>
      <c r="R26" s="37"/>
      <c r="S26" s="37"/>
      <c r="T26" s="38"/>
      <c r="U26" s="39"/>
      <c r="V26" s="37"/>
      <c r="W26" s="37"/>
      <c r="X26" s="37"/>
      <c r="Y26" s="40"/>
      <c r="Z26" s="41"/>
      <c r="AA26" s="37"/>
      <c r="AB26" s="37"/>
      <c r="AC26" s="37"/>
      <c r="AD26" s="38"/>
      <c r="AE26" s="48">
        <f t="shared" si="10"/>
        <v>0</v>
      </c>
      <c r="AF26" s="93" t="str">
        <f t="shared" si="0"/>
        <v>0</v>
      </c>
      <c r="AG26" s="94" t="b">
        <f t="shared" si="1"/>
        <v>0</v>
      </c>
      <c r="AH26" s="91">
        <f t="shared" si="11"/>
        <v>0</v>
      </c>
      <c r="AI26" s="94" t="str">
        <f t="shared" si="2"/>
        <v>0</v>
      </c>
      <c r="AJ26" s="94" t="b">
        <f t="shared" si="3"/>
        <v>0</v>
      </c>
      <c r="AK26" s="94" t="b">
        <f t="shared" si="4"/>
        <v>0</v>
      </c>
      <c r="AL26" s="91">
        <f t="shared" si="12"/>
        <v>0</v>
      </c>
      <c r="AM26" s="94" t="str">
        <f t="shared" si="5"/>
        <v>0</v>
      </c>
      <c r="AN26" s="94" t="b">
        <f t="shared" si="6"/>
        <v>0</v>
      </c>
      <c r="AO26" s="94" t="b">
        <f t="shared" si="7"/>
        <v>0</v>
      </c>
      <c r="AP26" s="91">
        <f t="shared" si="13"/>
        <v>0</v>
      </c>
      <c r="AQ26" s="94" t="str">
        <f t="shared" si="8"/>
        <v>0</v>
      </c>
      <c r="AR26" s="91">
        <f t="shared" si="14"/>
        <v>0</v>
      </c>
      <c r="AS26" s="95" t="str">
        <f t="shared" si="9"/>
        <v>0</v>
      </c>
    </row>
    <row r="27" spans="1:45" s="13" customFormat="1" ht="18" customHeight="1">
      <c r="A27" s="198" t="s">
        <v>0</v>
      </c>
      <c r="B27" s="107">
        <f>input1!B27</f>
        <v>0</v>
      </c>
      <c r="C27" s="122">
        <f>input1!C27</f>
        <v>0</v>
      </c>
      <c r="D27" s="123">
        <f>input1!D27</f>
        <v>0</v>
      </c>
      <c r="E27" s="124">
        <f>input1!E27</f>
        <v>0</v>
      </c>
      <c r="F27" s="36"/>
      <c r="G27" s="37"/>
      <c r="H27" s="37"/>
      <c r="I27" s="37"/>
      <c r="J27" s="38"/>
      <c r="K27" s="39"/>
      <c r="L27" s="37"/>
      <c r="M27" s="37"/>
      <c r="N27" s="37"/>
      <c r="O27" s="40"/>
      <c r="P27" s="41"/>
      <c r="Q27" s="37"/>
      <c r="R27" s="37"/>
      <c r="S27" s="37"/>
      <c r="T27" s="38"/>
      <c r="U27" s="39"/>
      <c r="V27" s="37"/>
      <c r="W27" s="37"/>
      <c r="X27" s="37"/>
      <c r="Y27" s="40"/>
      <c r="Z27" s="41"/>
      <c r="AA27" s="37"/>
      <c r="AB27" s="37"/>
      <c r="AC27" s="37"/>
      <c r="AD27" s="38"/>
      <c r="AE27" s="48">
        <f t="shared" si="10"/>
        <v>0</v>
      </c>
      <c r="AF27" s="93" t="str">
        <f t="shared" si="0"/>
        <v>0</v>
      </c>
      <c r="AG27" s="94" t="b">
        <f t="shared" si="1"/>
        <v>0</v>
      </c>
      <c r="AH27" s="91">
        <f t="shared" si="11"/>
        <v>0</v>
      </c>
      <c r="AI27" s="94" t="str">
        <f t="shared" si="2"/>
        <v>0</v>
      </c>
      <c r="AJ27" s="94" t="b">
        <f t="shared" si="3"/>
        <v>0</v>
      </c>
      <c r="AK27" s="94" t="b">
        <f t="shared" si="4"/>
        <v>0</v>
      </c>
      <c r="AL27" s="91">
        <f t="shared" si="12"/>
        <v>0</v>
      </c>
      <c r="AM27" s="94" t="str">
        <f t="shared" si="5"/>
        <v>0</v>
      </c>
      <c r="AN27" s="94" t="b">
        <f t="shared" si="6"/>
        <v>0</v>
      </c>
      <c r="AO27" s="94" t="b">
        <f t="shared" si="7"/>
        <v>0</v>
      </c>
      <c r="AP27" s="91">
        <f t="shared" si="13"/>
        <v>0</v>
      </c>
      <c r="AQ27" s="94" t="str">
        <f t="shared" si="8"/>
        <v>0</v>
      </c>
      <c r="AR27" s="91">
        <f t="shared" si="14"/>
        <v>0</v>
      </c>
      <c r="AS27" s="95" t="str">
        <f t="shared" si="9"/>
        <v>0</v>
      </c>
    </row>
    <row r="28" spans="1:45" s="13" customFormat="1" ht="18" customHeight="1" thickBot="1">
      <c r="A28" s="199" t="s">
        <v>1</v>
      </c>
      <c r="B28" s="108">
        <f>input1!B28</f>
        <v>0</v>
      </c>
      <c r="C28" s="125">
        <f>input1!C28</f>
        <v>0</v>
      </c>
      <c r="D28" s="126">
        <f>input1!D28</f>
        <v>0</v>
      </c>
      <c r="E28" s="127">
        <f>input1!E28</f>
        <v>0</v>
      </c>
      <c r="F28" s="42"/>
      <c r="G28" s="43"/>
      <c r="H28" s="43"/>
      <c r="I28" s="43"/>
      <c r="J28" s="44"/>
      <c r="K28" s="49"/>
      <c r="L28" s="43"/>
      <c r="M28" s="43"/>
      <c r="N28" s="43"/>
      <c r="O28" s="50"/>
      <c r="P28" s="45"/>
      <c r="Q28" s="43"/>
      <c r="R28" s="43"/>
      <c r="S28" s="43"/>
      <c r="T28" s="44"/>
      <c r="U28" s="49"/>
      <c r="V28" s="43"/>
      <c r="W28" s="43"/>
      <c r="X28" s="43"/>
      <c r="Y28" s="50"/>
      <c r="Z28" s="45"/>
      <c r="AA28" s="43"/>
      <c r="AB28" s="43"/>
      <c r="AC28" s="43"/>
      <c r="AD28" s="44"/>
      <c r="AE28" s="48">
        <f t="shared" si="10"/>
        <v>0</v>
      </c>
      <c r="AF28" s="96" t="str">
        <f t="shared" si="0"/>
        <v>0</v>
      </c>
      <c r="AG28" s="97" t="b">
        <f t="shared" si="1"/>
        <v>0</v>
      </c>
      <c r="AH28" s="91">
        <f t="shared" si="11"/>
        <v>0</v>
      </c>
      <c r="AI28" s="97" t="str">
        <f t="shared" si="2"/>
        <v>0</v>
      </c>
      <c r="AJ28" s="97" t="b">
        <f t="shared" si="3"/>
        <v>0</v>
      </c>
      <c r="AK28" s="97" t="b">
        <f t="shared" si="4"/>
        <v>0</v>
      </c>
      <c r="AL28" s="91">
        <f t="shared" si="12"/>
        <v>0</v>
      </c>
      <c r="AM28" s="97" t="str">
        <f t="shared" si="5"/>
        <v>0</v>
      </c>
      <c r="AN28" s="97" t="b">
        <f t="shared" si="6"/>
        <v>0</v>
      </c>
      <c r="AO28" s="97" t="b">
        <f t="shared" si="7"/>
        <v>0</v>
      </c>
      <c r="AP28" s="91">
        <f t="shared" si="13"/>
        <v>0</v>
      </c>
      <c r="AQ28" s="97" t="str">
        <f t="shared" si="8"/>
        <v>0</v>
      </c>
      <c r="AR28" s="91">
        <f t="shared" si="14"/>
        <v>0</v>
      </c>
      <c r="AS28" s="98" t="str">
        <f t="shared" si="9"/>
        <v>0</v>
      </c>
    </row>
    <row r="29" spans="1:45" s="13" customFormat="1" ht="18" customHeight="1">
      <c r="A29" s="196" t="s">
        <v>2</v>
      </c>
      <c r="B29" s="107">
        <f>input1!B29</f>
        <v>0</v>
      </c>
      <c r="C29" s="122">
        <f>input1!C29</f>
        <v>0</v>
      </c>
      <c r="D29" s="123">
        <f>input1!D29</f>
        <v>0</v>
      </c>
      <c r="E29" s="124">
        <f>input1!E29</f>
        <v>0</v>
      </c>
      <c r="F29" s="63"/>
      <c r="G29" s="64"/>
      <c r="H29" s="64"/>
      <c r="I29" s="64"/>
      <c r="J29" s="65"/>
      <c r="K29" s="66"/>
      <c r="L29" s="64"/>
      <c r="M29" s="64"/>
      <c r="N29" s="64"/>
      <c r="O29" s="67"/>
      <c r="P29" s="68"/>
      <c r="Q29" s="64"/>
      <c r="R29" s="64"/>
      <c r="S29" s="64"/>
      <c r="T29" s="65"/>
      <c r="U29" s="66"/>
      <c r="V29" s="64"/>
      <c r="W29" s="64"/>
      <c r="X29" s="64"/>
      <c r="Y29" s="67"/>
      <c r="Z29" s="68"/>
      <c r="AA29" s="64"/>
      <c r="AB29" s="64"/>
      <c r="AC29" s="64"/>
      <c r="AD29" s="65"/>
      <c r="AE29" s="48">
        <f t="shared" si="10"/>
        <v>0</v>
      </c>
      <c r="AF29" s="90" t="str">
        <f t="shared" si="0"/>
        <v>0</v>
      </c>
      <c r="AG29" s="91" t="b">
        <f t="shared" si="1"/>
        <v>0</v>
      </c>
      <c r="AH29" s="91">
        <f t="shared" si="11"/>
        <v>0</v>
      </c>
      <c r="AI29" s="91" t="str">
        <f t="shared" si="2"/>
        <v>0</v>
      </c>
      <c r="AJ29" s="91" t="b">
        <f t="shared" si="3"/>
        <v>0</v>
      </c>
      <c r="AK29" s="91" t="b">
        <f t="shared" si="4"/>
        <v>0</v>
      </c>
      <c r="AL29" s="91">
        <f t="shared" si="12"/>
        <v>0</v>
      </c>
      <c r="AM29" s="91" t="str">
        <f t="shared" si="5"/>
        <v>0</v>
      </c>
      <c r="AN29" s="91" t="b">
        <f t="shared" si="6"/>
        <v>0</v>
      </c>
      <c r="AO29" s="91" t="b">
        <f t="shared" si="7"/>
        <v>0</v>
      </c>
      <c r="AP29" s="91">
        <f t="shared" si="13"/>
        <v>0</v>
      </c>
      <c r="AQ29" s="91" t="str">
        <f t="shared" si="8"/>
        <v>0</v>
      </c>
      <c r="AR29" s="91">
        <f t="shared" si="14"/>
        <v>0</v>
      </c>
      <c r="AS29" s="92" t="str">
        <f t="shared" si="9"/>
        <v>0</v>
      </c>
    </row>
    <row r="30" spans="1:45" s="13" customFormat="1" ht="18" customHeight="1">
      <c r="A30" s="109" t="s">
        <v>3</v>
      </c>
      <c r="B30" s="107">
        <f>input1!B30</f>
        <v>0</v>
      </c>
      <c r="C30" s="122">
        <f>input1!C30</f>
        <v>0</v>
      </c>
      <c r="D30" s="123">
        <f>input1!D30</f>
        <v>0</v>
      </c>
      <c r="E30" s="124">
        <f>input1!E30</f>
        <v>0</v>
      </c>
      <c r="F30" s="36"/>
      <c r="G30" s="37"/>
      <c r="H30" s="37"/>
      <c r="I30" s="37"/>
      <c r="J30" s="38"/>
      <c r="K30" s="39"/>
      <c r="L30" s="37"/>
      <c r="M30" s="37"/>
      <c r="N30" s="37"/>
      <c r="O30" s="40"/>
      <c r="P30" s="41"/>
      <c r="Q30" s="37"/>
      <c r="R30" s="37"/>
      <c r="S30" s="37"/>
      <c r="T30" s="38"/>
      <c r="U30" s="39"/>
      <c r="V30" s="37"/>
      <c r="W30" s="37"/>
      <c r="X30" s="37"/>
      <c r="Y30" s="40"/>
      <c r="Z30" s="41"/>
      <c r="AA30" s="37"/>
      <c r="AB30" s="37"/>
      <c r="AC30" s="37"/>
      <c r="AD30" s="38"/>
      <c r="AE30" s="48">
        <f t="shared" si="10"/>
        <v>0</v>
      </c>
      <c r="AF30" s="93" t="str">
        <f t="shared" si="0"/>
        <v>0</v>
      </c>
      <c r="AG30" s="94" t="b">
        <f t="shared" si="1"/>
        <v>0</v>
      </c>
      <c r="AH30" s="91">
        <f t="shared" si="11"/>
        <v>0</v>
      </c>
      <c r="AI30" s="94" t="str">
        <f t="shared" si="2"/>
        <v>0</v>
      </c>
      <c r="AJ30" s="94" t="b">
        <f t="shared" si="3"/>
        <v>0</v>
      </c>
      <c r="AK30" s="94" t="b">
        <f t="shared" si="4"/>
        <v>0</v>
      </c>
      <c r="AL30" s="91">
        <f t="shared" si="12"/>
        <v>0</v>
      </c>
      <c r="AM30" s="94" t="str">
        <f t="shared" si="5"/>
        <v>0</v>
      </c>
      <c r="AN30" s="94" t="b">
        <f t="shared" si="6"/>
        <v>0</v>
      </c>
      <c r="AO30" s="94" t="b">
        <f t="shared" si="7"/>
        <v>0</v>
      </c>
      <c r="AP30" s="91">
        <f t="shared" si="13"/>
        <v>0</v>
      </c>
      <c r="AQ30" s="94" t="str">
        <f t="shared" si="8"/>
        <v>0</v>
      </c>
      <c r="AR30" s="91">
        <f t="shared" si="14"/>
        <v>0</v>
      </c>
      <c r="AS30" s="95" t="str">
        <f t="shared" si="9"/>
        <v>0</v>
      </c>
    </row>
    <row r="31" spans="1:45" s="13" customFormat="1" ht="18" customHeight="1">
      <c r="A31" s="197" t="s">
        <v>4</v>
      </c>
      <c r="B31" s="107">
        <f>input1!B31</f>
        <v>0</v>
      </c>
      <c r="C31" s="122">
        <f>input1!C31</f>
        <v>0</v>
      </c>
      <c r="D31" s="123">
        <f>input1!D31</f>
        <v>0</v>
      </c>
      <c r="E31" s="124">
        <f>input1!E31</f>
        <v>0</v>
      </c>
      <c r="F31" s="36"/>
      <c r="G31" s="37"/>
      <c r="H31" s="37"/>
      <c r="I31" s="37"/>
      <c r="J31" s="38"/>
      <c r="K31" s="39"/>
      <c r="L31" s="37"/>
      <c r="M31" s="37"/>
      <c r="N31" s="37"/>
      <c r="O31" s="40"/>
      <c r="P31" s="41"/>
      <c r="Q31" s="37"/>
      <c r="R31" s="37"/>
      <c r="S31" s="37"/>
      <c r="T31" s="38"/>
      <c r="U31" s="39"/>
      <c r="V31" s="37"/>
      <c r="W31" s="37"/>
      <c r="X31" s="37"/>
      <c r="Y31" s="40"/>
      <c r="Z31" s="41"/>
      <c r="AA31" s="37"/>
      <c r="AB31" s="37"/>
      <c r="AC31" s="37"/>
      <c r="AD31" s="38"/>
      <c r="AE31" s="48">
        <f t="shared" si="10"/>
        <v>0</v>
      </c>
      <c r="AF31" s="93" t="str">
        <f t="shared" si="0"/>
        <v>0</v>
      </c>
      <c r="AG31" s="94" t="b">
        <f t="shared" si="1"/>
        <v>0</v>
      </c>
      <c r="AH31" s="91">
        <f t="shared" si="11"/>
        <v>0</v>
      </c>
      <c r="AI31" s="94" t="str">
        <f t="shared" si="2"/>
        <v>0</v>
      </c>
      <c r="AJ31" s="94" t="b">
        <f t="shared" si="3"/>
        <v>0</v>
      </c>
      <c r="AK31" s="94" t="b">
        <f t="shared" si="4"/>
        <v>0</v>
      </c>
      <c r="AL31" s="91">
        <f t="shared" si="12"/>
        <v>0</v>
      </c>
      <c r="AM31" s="94" t="str">
        <f t="shared" si="5"/>
        <v>0</v>
      </c>
      <c r="AN31" s="94" t="b">
        <f t="shared" si="6"/>
        <v>0</v>
      </c>
      <c r="AO31" s="94" t="b">
        <f t="shared" si="7"/>
        <v>0</v>
      </c>
      <c r="AP31" s="91">
        <f t="shared" si="13"/>
        <v>0</v>
      </c>
      <c r="AQ31" s="94" t="str">
        <f t="shared" si="8"/>
        <v>0</v>
      </c>
      <c r="AR31" s="91">
        <f t="shared" si="14"/>
        <v>0</v>
      </c>
      <c r="AS31" s="95" t="str">
        <f t="shared" si="9"/>
        <v>0</v>
      </c>
    </row>
    <row r="32" spans="1:45" s="13" customFormat="1" ht="18" customHeight="1">
      <c r="A32" s="198" t="s">
        <v>5</v>
      </c>
      <c r="B32" s="107">
        <f>input1!B32</f>
        <v>0</v>
      </c>
      <c r="C32" s="122">
        <f>input1!C32</f>
        <v>0</v>
      </c>
      <c r="D32" s="123">
        <f>input1!D32</f>
        <v>0</v>
      </c>
      <c r="E32" s="124">
        <f>input1!E32</f>
        <v>0</v>
      </c>
      <c r="F32" s="36"/>
      <c r="G32" s="37"/>
      <c r="H32" s="37"/>
      <c r="I32" s="37"/>
      <c r="J32" s="38"/>
      <c r="K32" s="39"/>
      <c r="L32" s="37"/>
      <c r="M32" s="37"/>
      <c r="N32" s="37"/>
      <c r="O32" s="40"/>
      <c r="P32" s="41"/>
      <c r="Q32" s="37"/>
      <c r="R32" s="37"/>
      <c r="S32" s="37"/>
      <c r="T32" s="38"/>
      <c r="U32" s="39"/>
      <c r="V32" s="37"/>
      <c r="W32" s="37"/>
      <c r="X32" s="37"/>
      <c r="Y32" s="40"/>
      <c r="Z32" s="41"/>
      <c r="AA32" s="37"/>
      <c r="AB32" s="37"/>
      <c r="AC32" s="37"/>
      <c r="AD32" s="38"/>
      <c r="AE32" s="48">
        <f t="shared" si="10"/>
        <v>0</v>
      </c>
      <c r="AF32" s="93" t="str">
        <f t="shared" si="0"/>
        <v>0</v>
      </c>
      <c r="AG32" s="94" t="b">
        <f t="shared" si="1"/>
        <v>0</v>
      </c>
      <c r="AH32" s="91">
        <f t="shared" si="11"/>
        <v>0</v>
      </c>
      <c r="AI32" s="94" t="str">
        <f t="shared" si="2"/>
        <v>0</v>
      </c>
      <c r="AJ32" s="94" t="b">
        <f t="shared" si="3"/>
        <v>0</v>
      </c>
      <c r="AK32" s="94" t="b">
        <f t="shared" si="4"/>
        <v>0</v>
      </c>
      <c r="AL32" s="91">
        <f t="shared" si="12"/>
        <v>0</v>
      </c>
      <c r="AM32" s="94" t="str">
        <f t="shared" si="5"/>
        <v>0</v>
      </c>
      <c r="AN32" s="94" t="b">
        <f t="shared" si="6"/>
        <v>0</v>
      </c>
      <c r="AO32" s="94" t="b">
        <f t="shared" si="7"/>
        <v>0</v>
      </c>
      <c r="AP32" s="91">
        <f t="shared" si="13"/>
        <v>0</v>
      </c>
      <c r="AQ32" s="94" t="str">
        <f t="shared" si="8"/>
        <v>0</v>
      </c>
      <c r="AR32" s="91">
        <f t="shared" si="14"/>
        <v>0</v>
      </c>
      <c r="AS32" s="95" t="str">
        <f t="shared" si="9"/>
        <v>0</v>
      </c>
    </row>
    <row r="33" spans="1:45" s="13" customFormat="1" ht="18" customHeight="1" thickBot="1">
      <c r="A33" s="199" t="s">
        <v>6</v>
      </c>
      <c r="B33" s="108">
        <f>input1!B33</f>
        <v>0</v>
      </c>
      <c r="C33" s="125">
        <f>input1!C33</f>
        <v>0</v>
      </c>
      <c r="D33" s="126">
        <f>input1!D33</f>
        <v>0</v>
      </c>
      <c r="E33" s="127">
        <f>input1!E33</f>
        <v>0</v>
      </c>
      <c r="F33" s="42"/>
      <c r="G33" s="43"/>
      <c r="H33" s="43"/>
      <c r="I33" s="43"/>
      <c r="J33" s="44"/>
      <c r="K33" s="49"/>
      <c r="L33" s="43"/>
      <c r="M33" s="43"/>
      <c r="N33" s="43"/>
      <c r="O33" s="50"/>
      <c r="P33" s="45"/>
      <c r="Q33" s="43"/>
      <c r="R33" s="43"/>
      <c r="S33" s="43"/>
      <c r="T33" s="44"/>
      <c r="U33" s="49"/>
      <c r="V33" s="43"/>
      <c r="W33" s="43"/>
      <c r="X33" s="43"/>
      <c r="Y33" s="50"/>
      <c r="Z33" s="45"/>
      <c r="AA33" s="43"/>
      <c r="AB33" s="43"/>
      <c r="AC33" s="43"/>
      <c r="AD33" s="44"/>
      <c r="AE33" s="48">
        <f t="shared" si="10"/>
        <v>0</v>
      </c>
      <c r="AF33" s="96" t="str">
        <f t="shared" si="0"/>
        <v>0</v>
      </c>
      <c r="AG33" s="97" t="b">
        <f t="shared" si="1"/>
        <v>0</v>
      </c>
      <c r="AH33" s="91">
        <f t="shared" si="11"/>
        <v>0</v>
      </c>
      <c r="AI33" s="97" t="str">
        <f t="shared" si="2"/>
        <v>0</v>
      </c>
      <c r="AJ33" s="97" t="b">
        <f t="shared" si="3"/>
        <v>0</v>
      </c>
      <c r="AK33" s="97" t="b">
        <f t="shared" si="4"/>
        <v>0</v>
      </c>
      <c r="AL33" s="91">
        <f t="shared" si="12"/>
        <v>0</v>
      </c>
      <c r="AM33" s="97" t="str">
        <f t="shared" si="5"/>
        <v>0</v>
      </c>
      <c r="AN33" s="97" t="b">
        <f t="shared" si="6"/>
        <v>0</v>
      </c>
      <c r="AO33" s="97" t="b">
        <f t="shared" si="7"/>
        <v>0</v>
      </c>
      <c r="AP33" s="91">
        <f t="shared" si="13"/>
        <v>0</v>
      </c>
      <c r="AQ33" s="97" t="str">
        <f t="shared" si="8"/>
        <v>0</v>
      </c>
      <c r="AR33" s="91">
        <f t="shared" si="14"/>
        <v>0</v>
      </c>
      <c r="AS33" s="98" t="str">
        <f t="shared" si="9"/>
        <v>0</v>
      </c>
    </row>
    <row r="34" spans="1:45" s="13" customFormat="1" ht="18" customHeight="1">
      <c r="A34" s="196" t="s">
        <v>7</v>
      </c>
      <c r="B34" s="107">
        <f>input1!B34</f>
        <v>0</v>
      </c>
      <c r="C34" s="122">
        <f>input1!C34</f>
        <v>0</v>
      </c>
      <c r="D34" s="123">
        <f>input1!D34</f>
        <v>0</v>
      </c>
      <c r="E34" s="124">
        <f>input1!E34</f>
        <v>0</v>
      </c>
      <c r="F34" s="63"/>
      <c r="G34" s="64"/>
      <c r="H34" s="64"/>
      <c r="I34" s="64"/>
      <c r="J34" s="65"/>
      <c r="K34" s="66"/>
      <c r="L34" s="64"/>
      <c r="M34" s="64"/>
      <c r="N34" s="64"/>
      <c r="O34" s="67"/>
      <c r="P34" s="68"/>
      <c r="Q34" s="64"/>
      <c r="R34" s="64"/>
      <c r="S34" s="64"/>
      <c r="T34" s="65"/>
      <c r="U34" s="66"/>
      <c r="V34" s="64"/>
      <c r="W34" s="64"/>
      <c r="X34" s="64"/>
      <c r="Y34" s="67"/>
      <c r="Z34" s="68"/>
      <c r="AA34" s="64"/>
      <c r="AB34" s="64"/>
      <c r="AC34" s="64"/>
      <c r="AD34" s="65"/>
      <c r="AE34" s="48">
        <f t="shared" si="10"/>
        <v>0</v>
      </c>
      <c r="AF34" s="90" t="str">
        <f t="shared" si="0"/>
        <v>0</v>
      </c>
      <c r="AG34" s="91" t="b">
        <f t="shared" si="1"/>
        <v>0</v>
      </c>
      <c r="AH34" s="91">
        <f t="shared" si="11"/>
        <v>0</v>
      </c>
      <c r="AI34" s="91" t="str">
        <f t="shared" si="2"/>
        <v>0</v>
      </c>
      <c r="AJ34" s="91" t="b">
        <f t="shared" si="3"/>
        <v>0</v>
      </c>
      <c r="AK34" s="91" t="b">
        <f t="shared" si="4"/>
        <v>0</v>
      </c>
      <c r="AL34" s="91">
        <f t="shared" si="12"/>
        <v>0</v>
      </c>
      <c r="AM34" s="91" t="str">
        <f t="shared" si="5"/>
        <v>0</v>
      </c>
      <c r="AN34" s="91" t="b">
        <f t="shared" si="6"/>
        <v>0</v>
      </c>
      <c r="AO34" s="91" t="b">
        <f t="shared" si="7"/>
        <v>0</v>
      </c>
      <c r="AP34" s="91">
        <f t="shared" si="13"/>
        <v>0</v>
      </c>
      <c r="AQ34" s="91" t="str">
        <f t="shared" si="8"/>
        <v>0</v>
      </c>
      <c r="AR34" s="91">
        <f t="shared" si="14"/>
        <v>0</v>
      </c>
      <c r="AS34" s="92" t="str">
        <f t="shared" si="9"/>
        <v>0</v>
      </c>
    </row>
    <row r="35" spans="1:45" s="13" customFormat="1" ht="18" customHeight="1">
      <c r="A35" s="109" t="s">
        <v>8</v>
      </c>
      <c r="B35" s="107">
        <f>input1!B35</f>
        <v>0</v>
      </c>
      <c r="C35" s="122">
        <f>input1!C35</f>
        <v>0</v>
      </c>
      <c r="D35" s="123">
        <f>input1!D35</f>
        <v>0</v>
      </c>
      <c r="E35" s="124">
        <f>input1!E35</f>
        <v>0</v>
      </c>
      <c r="F35" s="36"/>
      <c r="G35" s="37"/>
      <c r="H35" s="37"/>
      <c r="I35" s="37"/>
      <c r="J35" s="38"/>
      <c r="K35" s="39"/>
      <c r="L35" s="37"/>
      <c r="M35" s="37"/>
      <c r="N35" s="37"/>
      <c r="O35" s="40"/>
      <c r="P35" s="41"/>
      <c r="Q35" s="37"/>
      <c r="R35" s="37"/>
      <c r="S35" s="37"/>
      <c r="T35" s="38"/>
      <c r="U35" s="39"/>
      <c r="V35" s="37"/>
      <c r="W35" s="37"/>
      <c r="X35" s="37"/>
      <c r="Y35" s="40"/>
      <c r="Z35" s="41"/>
      <c r="AA35" s="37"/>
      <c r="AB35" s="37"/>
      <c r="AC35" s="37"/>
      <c r="AD35" s="38"/>
      <c r="AE35" s="48">
        <f t="shared" si="10"/>
        <v>0</v>
      </c>
      <c r="AF35" s="93" t="str">
        <f t="shared" si="0"/>
        <v>0</v>
      </c>
      <c r="AG35" s="94" t="b">
        <f t="shared" si="1"/>
        <v>0</v>
      </c>
      <c r="AH35" s="91">
        <f t="shared" si="11"/>
        <v>0</v>
      </c>
      <c r="AI35" s="94" t="str">
        <f t="shared" si="2"/>
        <v>0</v>
      </c>
      <c r="AJ35" s="94" t="b">
        <f t="shared" si="3"/>
        <v>0</v>
      </c>
      <c r="AK35" s="94" t="b">
        <f t="shared" si="4"/>
        <v>0</v>
      </c>
      <c r="AL35" s="91">
        <f t="shared" si="12"/>
        <v>0</v>
      </c>
      <c r="AM35" s="94" t="str">
        <f t="shared" si="5"/>
        <v>0</v>
      </c>
      <c r="AN35" s="94" t="b">
        <f t="shared" si="6"/>
        <v>0</v>
      </c>
      <c r="AO35" s="94" t="b">
        <f t="shared" si="7"/>
        <v>0</v>
      </c>
      <c r="AP35" s="91">
        <f t="shared" si="13"/>
        <v>0</v>
      </c>
      <c r="AQ35" s="94" t="str">
        <f t="shared" si="8"/>
        <v>0</v>
      </c>
      <c r="AR35" s="91">
        <f t="shared" si="14"/>
        <v>0</v>
      </c>
      <c r="AS35" s="95" t="str">
        <f t="shared" si="9"/>
        <v>0</v>
      </c>
    </row>
    <row r="36" spans="1:45" s="13" customFormat="1" ht="18" customHeight="1">
      <c r="A36" s="197" t="s">
        <v>9</v>
      </c>
      <c r="B36" s="107">
        <f>input1!B36</f>
        <v>0</v>
      </c>
      <c r="C36" s="122">
        <f>input1!C36</f>
        <v>0</v>
      </c>
      <c r="D36" s="123">
        <f>input1!D36</f>
        <v>0</v>
      </c>
      <c r="E36" s="124">
        <f>input1!E36</f>
        <v>0</v>
      </c>
      <c r="F36" s="36"/>
      <c r="G36" s="37"/>
      <c r="H36" s="37"/>
      <c r="I36" s="37"/>
      <c r="J36" s="38"/>
      <c r="K36" s="39"/>
      <c r="L36" s="37"/>
      <c r="M36" s="37"/>
      <c r="N36" s="37"/>
      <c r="O36" s="40"/>
      <c r="P36" s="41"/>
      <c r="Q36" s="37"/>
      <c r="R36" s="37"/>
      <c r="S36" s="37"/>
      <c r="T36" s="38"/>
      <c r="U36" s="39"/>
      <c r="V36" s="37"/>
      <c r="W36" s="37"/>
      <c r="X36" s="37"/>
      <c r="Y36" s="40"/>
      <c r="Z36" s="41"/>
      <c r="AA36" s="37"/>
      <c r="AB36" s="37"/>
      <c r="AC36" s="37"/>
      <c r="AD36" s="38"/>
      <c r="AE36" s="48">
        <f t="shared" si="10"/>
        <v>0</v>
      </c>
      <c r="AF36" s="93" t="str">
        <f t="shared" si="0"/>
        <v>0</v>
      </c>
      <c r="AG36" s="94" t="b">
        <f t="shared" si="1"/>
        <v>0</v>
      </c>
      <c r="AH36" s="91">
        <f t="shared" si="11"/>
        <v>0</v>
      </c>
      <c r="AI36" s="94" t="str">
        <f t="shared" si="2"/>
        <v>0</v>
      </c>
      <c r="AJ36" s="94" t="b">
        <f t="shared" si="3"/>
        <v>0</v>
      </c>
      <c r="AK36" s="94" t="b">
        <f t="shared" si="4"/>
        <v>0</v>
      </c>
      <c r="AL36" s="91">
        <f t="shared" si="12"/>
        <v>0</v>
      </c>
      <c r="AM36" s="94" t="str">
        <f t="shared" si="5"/>
        <v>0</v>
      </c>
      <c r="AN36" s="94" t="b">
        <f t="shared" si="6"/>
        <v>0</v>
      </c>
      <c r="AO36" s="94" t="b">
        <f t="shared" si="7"/>
        <v>0</v>
      </c>
      <c r="AP36" s="91">
        <f t="shared" si="13"/>
        <v>0</v>
      </c>
      <c r="AQ36" s="94" t="str">
        <f t="shared" si="8"/>
        <v>0</v>
      </c>
      <c r="AR36" s="91">
        <f t="shared" si="14"/>
        <v>0</v>
      </c>
      <c r="AS36" s="95" t="str">
        <f t="shared" si="9"/>
        <v>0</v>
      </c>
    </row>
    <row r="37" spans="1:45" s="13" customFormat="1" ht="18" customHeight="1">
      <c r="A37" s="198" t="s">
        <v>10</v>
      </c>
      <c r="B37" s="107">
        <f>input1!B37</f>
        <v>0</v>
      </c>
      <c r="C37" s="122">
        <f>input1!C37</f>
        <v>0</v>
      </c>
      <c r="D37" s="123">
        <f>input1!D37</f>
        <v>0</v>
      </c>
      <c r="E37" s="124">
        <f>input1!E37</f>
        <v>0</v>
      </c>
      <c r="F37" s="36"/>
      <c r="G37" s="37"/>
      <c r="H37" s="37"/>
      <c r="I37" s="37"/>
      <c r="J37" s="38"/>
      <c r="K37" s="39"/>
      <c r="L37" s="37"/>
      <c r="M37" s="37"/>
      <c r="N37" s="37"/>
      <c r="O37" s="40"/>
      <c r="P37" s="41"/>
      <c r="Q37" s="37"/>
      <c r="R37" s="37"/>
      <c r="S37" s="37"/>
      <c r="T37" s="38"/>
      <c r="U37" s="39"/>
      <c r="V37" s="37"/>
      <c r="W37" s="37"/>
      <c r="X37" s="37"/>
      <c r="Y37" s="40"/>
      <c r="Z37" s="41"/>
      <c r="AA37" s="37"/>
      <c r="AB37" s="37"/>
      <c r="AC37" s="37"/>
      <c r="AD37" s="38"/>
      <c r="AE37" s="48">
        <f t="shared" si="10"/>
        <v>0</v>
      </c>
      <c r="AF37" s="93" t="str">
        <f t="shared" si="0"/>
        <v>0</v>
      </c>
      <c r="AG37" s="94" t="b">
        <f t="shared" si="1"/>
        <v>0</v>
      </c>
      <c r="AH37" s="91">
        <f t="shared" si="11"/>
        <v>0</v>
      </c>
      <c r="AI37" s="94" t="str">
        <f t="shared" si="2"/>
        <v>0</v>
      </c>
      <c r="AJ37" s="94" t="b">
        <f t="shared" si="3"/>
        <v>0</v>
      </c>
      <c r="AK37" s="94" t="b">
        <f t="shared" si="4"/>
        <v>0</v>
      </c>
      <c r="AL37" s="91">
        <f t="shared" si="12"/>
        <v>0</v>
      </c>
      <c r="AM37" s="94" t="str">
        <f t="shared" si="5"/>
        <v>0</v>
      </c>
      <c r="AN37" s="94" t="b">
        <f t="shared" si="6"/>
        <v>0</v>
      </c>
      <c r="AO37" s="94" t="b">
        <f t="shared" si="7"/>
        <v>0</v>
      </c>
      <c r="AP37" s="91">
        <f t="shared" si="13"/>
        <v>0</v>
      </c>
      <c r="AQ37" s="94" t="str">
        <f t="shared" si="8"/>
        <v>0</v>
      </c>
      <c r="AR37" s="91">
        <f t="shared" si="14"/>
        <v>0</v>
      </c>
      <c r="AS37" s="95" t="str">
        <f t="shared" si="9"/>
        <v>0</v>
      </c>
    </row>
    <row r="38" spans="1:45" s="13" customFormat="1" ht="18" customHeight="1" thickBot="1">
      <c r="A38" s="199" t="s">
        <v>11</v>
      </c>
      <c r="B38" s="108">
        <f>input1!B38</f>
        <v>0</v>
      </c>
      <c r="C38" s="125">
        <f>input1!C38</f>
        <v>0</v>
      </c>
      <c r="D38" s="126">
        <f>input1!D38</f>
        <v>0</v>
      </c>
      <c r="E38" s="127">
        <f>input1!E38</f>
        <v>0</v>
      </c>
      <c r="F38" s="42"/>
      <c r="G38" s="43"/>
      <c r="H38" s="43"/>
      <c r="I38" s="43"/>
      <c r="J38" s="44"/>
      <c r="K38" s="49"/>
      <c r="L38" s="43"/>
      <c r="M38" s="43"/>
      <c r="N38" s="43"/>
      <c r="O38" s="50"/>
      <c r="P38" s="45"/>
      <c r="Q38" s="43"/>
      <c r="R38" s="43"/>
      <c r="S38" s="43"/>
      <c r="T38" s="44"/>
      <c r="U38" s="49"/>
      <c r="V38" s="43"/>
      <c r="W38" s="43"/>
      <c r="X38" s="43"/>
      <c r="Y38" s="50"/>
      <c r="Z38" s="45"/>
      <c r="AA38" s="43"/>
      <c r="AB38" s="43"/>
      <c r="AC38" s="43"/>
      <c r="AD38" s="44"/>
      <c r="AE38" s="48">
        <f t="shared" si="10"/>
        <v>0</v>
      </c>
      <c r="AF38" s="96" t="str">
        <f t="shared" si="0"/>
        <v>0</v>
      </c>
      <c r="AG38" s="97" t="b">
        <f t="shared" si="1"/>
        <v>0</v>
      </c>
      <c r="AH38" s="91">
        <f t="shared" si="11"/>
        <v>0</v>
      </c>
      <c r="AI38" s="97" t="str">
        <f t="shared" si="2"/>
        <v>0</v>
      </c>
      <c r="AJ38" s="97" t="b">
        <f t="shared" si="3"/>
        <v>0</v>
      </c>
      <c r="AK38" s="97" t="b">
        <f t="shared" si="4"/>
        <v>0</v>
      </c>
      <c r="AL38" s="91">
        <f t="shared" si="12"/>
        <v>0</v>
      </c>
      <c r="AM38" s="97" t="str">
        <f t="shared" si="5"/>
        <v>0</v>
      </c>
      <c r="AN38" s="97" t="b">
        <f t="shared" si="6"/>
        <v>0</v>
      </c>
      <c r="AO38" s="97" t="b">
        <f t="shared" si="7"/>
        <v>0</v>
      </c>
      <c r="AP38" s="91">
        <f t="shared" si="13"/>
        <v>0</v>
      </c>
      <c r="AQ38" s="97" t="str">
        <f t="shared" si="8"/>
        <v>0</v>
      </c>
      <c r="AR38" s="91">
        <f t="shared" si="14"/>
        <v>0</v>
      </c>
      <c r="AS38" s="98" t="str">
        <f t="shared" si="9"/>
        <v>0</v>
      </c>
    </row>
    <row r="39" spans="1:45" s="13" customFormat="1" ht="18" customHeight="1">
      <c r="A39" s="196" t="s">
        <v>12</v>
      </c>
      <c r="B39" s="107">
        <f>input1!B39</f>
        <v>0</v>
      </c>
      <c r="C39" s="122">
        <f>input1!C39</f>
        <v>0</v>
      </c>
      <c r="D39" s="123">
        <f>input1!D39</f>
        <v>0</v>
      </c>
      <c r="E39" s="124">
        <f>input1!E39</f>
        <v>0</v>
      </c>
      <c r="F39" s="63"/>
      <c r="G39" s="64"/>
      <c r="H39" s="64"/>
      <c r="I39" s="64"/>
      <c r="J39" s="65"/>
      <c r="K39" s="66"/>
      <c r="L39" s="64"/>
      <c r="M39" s="64"/>
      <c r="N39" s="64"/>
      <c r="O39" s="67"/>
      <c r="P39" s="68"/>
      <c r="Q39" s="64"/>
      <c r="R39" s="64"/>
      <c r="S39" s="64"/>
      <c r="T39" s="65"/>
      <c r="U39" s="66"/>
      <c r="V39" s="64"/>
      <c r="W39" s="64"/>
      <c r="X39" s="64"/>
      <c r="Y39" s="67"/>
      <c r="Z39" s="68"/>
      <c r="AA39" s="64"/>
      <c r="AB39" s="64"/>
      <c r="AC39" s="64"/>
      <c r="AD39" s="65"/>
      <c r="AE39" s="48">
        <f t="shared" si="10"/>
        <v>0</v>
      </c>
      <c r="AF39" s="90" t="str">
        <f t="shared" si="0"/>
        <v>0</v>
      </c>
      <c r="AG39" s="91" t="b">
        <f t="shared" si="1"/>
        <v>0</v>
      </c>
      <c r="AH39" s="91">
        <f t="shared" si="11"/>
        <v>0</v>
      </c>
      <c r="AI39" s="91" t="str">
        <f t="shared" si="2"/>
        <v>0</v>
      </c>
      <c r="AJ39" s="91" t="b">
        <f t="shared" si="3"/>
        <v>0</v>
      </c>
      <c r="AK39" s="91" t="b">
        <f t="shared" si="4"/>
        <v>0</v>
      </c>
      <c r="AL39" s="91">
        <f t="shared" si="12"/>
        <v>0</v>
      </c>
      <c r="AM39" s="91" t="str">
        <f t="shared" si="5"/>
        <v>0</v>
      </c>
      <c r="AN39" s="91" t="b">
        <f t="shared" si="6"/>
        <v>0</v>
      </c>
      <c r="AO39" s="91" t="b">
        <f t="shared" si="7"/>
        <v>0</v>
      </c>
      <c r="AP39" s="91">
        <f t="shared" si="13"/>
        <v>0</v>
      </c>
      <c r="AQ39" s="91" t="str">
        <f t="shared" si="8"/>
        <v>0</v>
      </c>
      <c r="AR39" s="91">
        <f t="shared" si="14"/>
        <v>0</v>
      </c>
      <c r="AS39" s="92" t="str">
        <f t="shared" si="9"/>
        <v>0</v>
      </c>
    </row>
    <row r="40" spans="1:45" s="13" customFormat="1" ht="18" customHeight="1">
      <c r="A40" s="109" t="s">
        <v>13</v>
      </c>
      <c r="B40" s="107">
        <f>input1!B40</f>
        <v>0</v>
      </c>
      <c r="C40" s="122">
        <f>input1!C40</f>
        <v>0</v>
      </c>
      <c r="D40" s="123">
        <f>input1!D40</f>
        <v>0</v>
      </c>
      <c r="E40" s="124">
        <f>input1!E40</f>
        <v>0</v>
      </c>
      <c r="F40" s="36"/>
      <c r="G40" s="37"/>
      <c r="H40" s="37"/>
      <c r="I40" s="37"/>
      <c r="J40" s="38"/>
      <c r="K40" s="39"/>
      <c r="L40" s="37"/>
      <c r="M40" s="37"/>
      <c r="N40" s="37"/>
      <c r="O40" s="40"/>
      <c r="P40" s="41"/>
      <c r="Q40" s="37"/>
      <c r="R40" s="37"/>
      <c r="S40" s="37"/>
      <c r="T40" s="38"/>
      <c r="U40" s="39"/>
      <c r="V40" s="37"/>
      <c r="W40" s="37"/>
      <c r="X40" s="37"/>
      <c r="Y40" s="40"/>
      <c r="Z40" s="41"/>
      <c r="AA40" s="37"/>
      <c r="AB40" s="37"/>
      <c r="AC40" s="37"/>
      <c r="AD40" s="38"/>
      <c r="AE40" s="48">
        <f t="shared" si="10"/>
        <v>0</v>
      </c>
      <c r="AF40" s="93" t="str">
        <f t="shared" si="0"/>
        <v>0</v>
      </c>
      <c r="AG40" s="94" t="b">
        <f t="shared" si="1"/>
        <v>0</v>
      </c>
      <c r="AH40" s="91">
        <f t="shared" si="11"/>
        <v>0</v>
      </c>
      <c r="AI40" s="94" t="str">
        <f t="shared" si="2"/>
        <v>0</v>
      </c>
      <c r="AJ40" s="94" t="b">
        <f t="shared" si="3"/>
        <v>0</v>
      </c>
      <c r="AK40" s="94" t="b">
        <f t="shared" si="4"/>
        <v>0</v>
      </c>
      <c r="AL40" s="91">
        <f t="shared" si="12"/>
        <v>0</v>
      </c>
      <c r="AM40" s="94" t="str">
        <f t="shared" si="5"/>
        <v>0</v>
      </c>
      <c r="AN40" s="94" t="b">
        <f t="shared" si="6"/>
        <v>0</v>
      </c>
      <c r="AO40" s="94" t="b">
        <f t="shared" si="7"/>
        <v>0</v>
      </c>
      <c r="AP40" s="91">
        <f t="shared" si="13"/>
        <v>0</v>
      </c>
      <c r="AQ40" s="94" t="str">
        <f t="shared" si="8"/>
        <v>0</v>
      </c>
      <c r="AR40" s="91">
        <f t="shared" si="14"/>
        <v>0</v>
      </c>
      <c r="AS40" s="95" t="str">
        <f t="shared" si="9"/>
        <v>0</v>
      </c>
    </row>
    <row r="41" spans="1:45" s="13" customFormat="1" ht="18" customHeight="1">
      <c r="A41" s="197" t="s">
        <v>14</v>
      </c>
      <c r="B41" s="107">
        <f>input1!B41</f>
        <v>0</v>
      </c>
      <c r="C41" s="122">
        <f>input1!C41</f>
        <v>0</v>
      </c>
      <c r="D41" s="123">
        <f>input1!D41</f>
        <v>0</v>
      </c>
      <c r="E41" s="124">
        <f>input1!E41</f>
        <v>0</v>
      </c>
      <c r="F41" s="63"/>
      <c r="G41" s="64"/>
      <c r="H41" s="64"/>
      <c r="I41" s="64"/>
      <c r="J41" s="65"/>
      <c r="K41" s="66"/>
      <c r="L41" s="64"/>
      <c r="M41" s="64"/>
      <c r="N41" s="64"/>
      <c r="O41" s="67"/>
      <c r="P41" s="68"/>
      <c r="Q41" s="64"/>
      <c r="R41" s="64"/>
      <c r="S41" s="64"/>
      <c r="T41" s="65"/>
      <c r="U41" s="66"/>
      <c r="V41" s="64"/>
      <c r="W41" s="64"/>
      <c r="X41" s="64"/>
      <c r="Y41" s="67"/>
      <c r="Z41" s="68"/>
      <c r="AA41" s="64"/>
      <c r="AB41" s="64"/>
      <c r="AC41" s="64"/>
      <c r="AD41" s="65"/>
      <c r="AE41" s="48">
        <f t="shared" si="10"/>
        <v>0</v>
      </c>
      <c r="AF41" s="93" t="str">
        <f t="shared" si="0"/>
        <v>0</v>
      </c>
      <c r="AG41" s="94" t="b">
        <f t="shared" si="1"/>
        <v>0</v>
      </c>
      <c r="AH41" s="91">
        <f t="shared" si="11"/>
        <v>0</v>
      </c>
      <c r="AI41" s="94" t="str">
        <f t="shared" si="2"/>
        <v>0</v>
      </c>
      <c r="AJ41" s="94" t="b">
        <f t="shared" si="3"/>
        <v>0</v>
      </c>
      <c r="AK41" s="94" t="b">
        <f t="shared" si="4"/>
        <v>0</v>
      </c>
      <c r="AL41" s="91">
        <f t="shared" si="12"/>
        <v>0</v>
      </c>
      <c r="AM41" s="94" t="str">
        <f t="shared" si="5"/>
        <v>0</v>
      </c>
      <c r="AN41" s="94" t="b">
        <f t="shared" si="6"/>
        <v>0</v>
      </c>
      <c r="AO41" s="94" t="b">
        <f t="shared" si="7"/>
        <v>0</v>
      </c>
      <c r="AP41" s="91">
        <f t="shared" si="13"/>
        <v>0</v>
      </c>
      <c r="AQ41" s="94" t="str">
        <f t="shared" si="8"/>
        <v>0</v>
      </c>
      <c r="AR41" s="91">
        <f t="shared" si="14"/>
        <v>0</v>
      </c>
      <c r="AS41" s="95" t="str">
        <f t="shared" si="9"/>
        <v>0</v>
      </c>
    </row>
    <row r="42" spans="1:45" s="13" customFormat="1" ht="18" customHeight="1">
      <c r="A42" s="198" t="s">
        <v>15</v>
      </c>
      <c r="B42" s="107">
        <f>input1!B42</f>
        <v>0</v>
      </c>
      <c r="C42" s="122">
        <f>input1!C42</f>
        <v>0</v>
      </c>
      <c r="D42" s="123">
        <f>input1!D42</f>
        <v>0</v>
      </c>
      <c r="E42" s="124">
        <f>input1!E42</f>
        <v>0</v>
      </c>
      <c r="F42" s="36"/>
      <c r="G42" s="37"/>
      <c r="H42" s="37"/>
      <c r="I42" s="37"/>
      <c r="J42" s="38"/>
      <c r="K42" s="39"/>
      <c r="L42" s="37"/>
      <c r="M42" s="37"/>
      <c r="N42" s="37"/>
      <c r="O42" s="40"/>
      <c r="P42" s="41"/>
      <c r="Q42" s="37"/>
      <c r="R42" s="37"/>
      <c r="S42" s="37"/>
      <c r="T42" s="38"/>
      <c r="U42" s="39"/>
      <c r="V42" s="37"/>
      <c r="W42" s="37"/>
      <c r="X42" s="37"/>
      <c r="Y42" s="40"/>
      <c r="Z42" s="41"/>
      <c r="AA42" s="37"/>
      <c r="AB42" s="37"/>
      <c r="AC42" s="37"/>
      <c r="AD42" s="38"/>
      <c r="AE42" s="48">
        <f t="shared" si="10"/>
        <v>0</v>
      </c>
      <c r="AF42" s="93" t="str">
        <f t="shared" si="0"/>
        <v>0</v>
      </c>
      <c r="AG42" s="94" t="b">
        <f t="shared" si="1"/>
        <v>0</v>
      </c>
      <c r="AH42" s="91">
        <f t="shared" si="11"/>
        <v>0</v>
      </c>
      <c r="AI42" s="94" t="str">
        <f t="shared" si="2"/>
        <v>0</v>
      </c>
      <c r="AJ42" s="94" t="b">
        <f t="shared" si="3"/>
        <v>0</v>
      </c>
      <c r="AK42" s="94" t="b">
        <f t="shared" si="4"/>
        <v>0</v>
      </c>
      <c r="AL42" s="91">
        <f t="shared" si="12"/>
        <v>0</v>
      </c>
      <c r="AM42" s="94" t="str">
        <f t="shared" si="5"/>
        <v>0</v>
      </c>
      <c r="AN42" s="94" t="b">
        <f t="shared" si="6"/>
        <v>0</v>
      </c>
      <c r="AO42" s="94" t="b">
        <f t="shared" si="7"/>
        <v>0</v>
      </c>
      <c r="AP42" s="91">
        <f t="shared" si="13"/>
        <v>0</v>
      </c>
      <c r="AQ42" s="94" t="str">
        <f t="shared" si="8"/>
        <v>0</v>
      </c>
      <c r="AR42" s="91">
        <f t="shared" si="14"/>
        <v>0</v>
      </c>
      <c r="AS42" s="95" t="str">
        <f t="shared" si="9"/>
        <v>0</v>
      </c>
    </row>
    <row r="43" spans="1:45" s="13" customFormat="1" ht="18" customHeight="1" thickBot="1">
      <c r="A43" s="199" t="s">
        <v>16</v>
      </c>
      <c r="B43" s="108">
        <f>input1!B43</f>
        <v>0</v>
      </c>
      <c r="C43" s="125">
        <f>input1!C43</f>
        <v>0</v>
      </c>
      <c r="D43" s="126">
        <f>input1!D43</f>
        <v>0</v>
      </c>
      <c r="E43" s="127">
        <f>input1!E43</f>
        <v>0</v>
      </c>
      <c r="F43" s="42"/>
      <c r="G43" s="43"/>
      <c r="H43" s="43"/>
      <c r="I43" s="43"/>
      <c r="J43" s="44"/>
      <c r="K43" s="49"/>
      <c r="L43" s="43"/>
      <c r="M43" s="43"/>
      <c r="N43" s="43"/>
      <c r="O43" s="50"/>
      <c r="P43" s="45"/>
      <c r="Q43" s="43"/>
      <c r="R43" s="43"/>
      <c r="S43" s="43"/>
      <c r="T43" s="44"/>
      <c r="U43" s="49"/>
      <c r="V43" s="43"/>
      <c r="W43" s="43"/>
      <c r="X43" s="43"/>
      <c r="Y43" s="50"/>
      <c r="Z43" s="45"/>
      <c r="AA43" s="43"/>
      <c r="AB43" s="43"/>
      <c r="AC43" s="43"/>
      <c r="AD43" s="44"/>
      <c r="AE43" s="48">
        <f t="shared" si="10"/>
        <v>0</v>
      </c>
      <c r="AF43" s="96" t="str">
        <f t="shared" si="0"/>
        <v>0</v>
      </c>
      <c r="AG43" s="97" t="b">
        <f>IF(L43=3,1,IF(L43=2,2,IF(L43=1,3)))</f>
        <v>0</v>
      </c>
      <c r="AH43" s="91">
        <f t="shared" si="11"/>
        <v>0</v>
      </c>
      <c r="AI43" s="97" t="str">
        <f t="shared" si="2"/>
        <v>0</v>
      </c>
      <c r="AJ43" s="97" t="b">
        <f>IF(Z43=3,1,IF(Z43=2,2,IF(Z43=1,3)))</f>
        <v>0</v>
      </c>
      <c r="AK43" s="97" t="b">
        <f>IF(AD43=3,1,IF(AD43=2,2,IF(AD43=1,3)))</f>
        <v>0</v>
      </c>
      <c r="AL43" s="91">
        <f t="shared" si="12"/>
        <v>0</v>
      </c>
      <c r="AM43" s="97" t="str">
        <f t="shared" si="5"/>
        <v>0</v>
      </c>
      <c r="AN43" s="97" t="b">
        <f>IF(P43=3,1,IF(P43=2,2,IF(P43=1,3)))</f>
        <v>0</v>
      </c>
      <c r="AO43" s="97" t="b">
        <f>IF(S43=3,1,IF(S43=2,2,IF(S43=1,3)))</f>
        <v>0</v>
      </c>
      <c r="AP43" s="91">
        <f t="shared" si="13"/>
        <v>0</v>
      </c>
      <c r="AQ43" s="97" t="str">
        <f t="shared" si="8"/>
        <v>0</v>
      </c>
      <c r="AR43" s="91">
        <f t="shared" si="14"/>
        <v>0</v>
      </c>
      <c r="AS43" s="98" t="str">
        <f t="shared" si="9"/>
        <v>0</v>
      </c>
    </row>
    <row r="44" spans="1:45" s="13" customFormat="1" ht="18" customHeight="1" thickBot="1">
      <c r="A44" s="196" t="s">
        <v>60</v>
      </c>
      <c r="B44" s="108">
        <f>input1!B44</f>
        <v>0</v>
      </c>
      <c r="C44" s="125">
        <f>input1!C44</f>
        <v>0</v>
      </c>
      <c r="D44" s="126">
        <f>input1!D44</f>
        <v>0</v>
      </c>
      <c r="E44" s="127">
        <f>input1!E44</f>
        <v>0</v>
      </c>
      <c r="F44" s="42"/>
      <c r="G44" s="43"/>
      <c r="H44" s="43"/>
      <c r="I44" s="43"/>
      <c r="J44" s="44"/>
      <c r="K44" s="49"/>
      <c r="L44" s="43"/>
      <c r="M44" s="43"/>
      <c r="N44" s="43"/>
      <c r="O44" s="50"/>
      <c r="P44" s="45"/>
      <c r="Q44" s="43"/>
      <c r="R44" s="43"/>
      <c r="S44" s="43"/>
      <c r="T44" s="44"/>
      <c r="U44" s="49"/>
      <c r="V44" s="43"/>
      <c r="W44" s="43"/>
      <c r="X44" s="43"/>
      <c r="Y44" s="50"/>
      <c r="Z44" s="45"/>
      <c r="AA44" s="43"/>
      <c r="AB44" s="43"/>
      <c r="AC44" s="43"/>
      <c r="AD44" s="44"/>
      <c r="AE44" s="48">
        <f t="shared" si="10"/>
        <v>0</v>
      </c>
      <c r="AF44" s="96" t="str">
        <f t="shared" si="0"/>
        <v>0</v>
      </c>
      <c r="AG44" s="97" t="b">
        <f t="shared" si="1"/>
        <v>0</v>
      </c>
      <c r="AH44" s="91">
        <f t="shared" si="11"/>
        <v>0</v>
      </c>
      <c r="AI44" s="97" t="str">
        <f t="shared" si="2"/>
        <v>0</v>
      </c>
      <c r="AJ44" s="97" t="b">
        <f t="shared" si="3"/>
        <v>0</v>
      </c>
      <c r="AK44" s="97" t="b">
        <f t="shared" si="4"/>
        <v>0</v>
      </c>
      <c r="AL44" s="91">
        <f t="shared" si="12"/>
        <v>0</v>
      </c>
      <c r="AM44" s="97" t="str">
        <f t="shared" si="5"/>
        <v>0</v>
      </c>
      <c r="AN44" s="97" t="b">
        <f t="shared" si="6"/>
        <v>0</v>
      </c>
      <c r="AO44" s="97" t="b">
        <f t="shared" si="7"/>
        <v>0</v>
      </c>
      <c r="AP44" s="91">
        <f t="shared" si="13"/>
        <v>0</v>
      </c>
      <c r="AQ44" s="97" t="str">
        <f t="shared" si="8"/>
        <v>0</v>
      </c>
      <c r="AR44" s="91">
        <f t="shared" si="14"/>
        <v>0</v>
      </c>
      <c r="AS44" s="98" t="str">
        <f t="shared" si="9"/>
        <v>0</v>
      </c>
    </row>
    <row r="45" spans="1:45" ht="18" customHeight="1" thickBot="1">
      <c r="A45" s="109" t="s">
        <v>82</v>
      </c>
      <c r="B45" s="108">
        <f>input1!B45</f>
        <v>0</v>
      </c>
      <c r="C45" s="125">
        <f>input1!C45</f>
        <v>0</v>
      </c>
      <c r="D45" s="126">
        <f>input1!D45</f>
        <v>0</v>
      </c>
      <c r="E45" s="127">
        <f>input1!E45</f>
        <v>0</v>
      </c>
      <c r="F45" s="42"/>
      <c r="G45" s="43"/>
      <c r="H45" s="43"/>
      <c r="I45" s="43"/>
      <c r="J45" s="44"/>
      <c r="K45" s="49"/>
      <c r="L45" s="43"/>
      <c r="M45" s="43"/>
      <c r="N45" s="43"/>
      <c r="O45" s="50"/>
      <c r="P45" s="45"/>
      <c r="Q45" s="43"/>
      <c r="R45" s="43"/>
      <c r="S45" s="43"/>
      <c r="T45" s="44"/>
      <c r="U45" s="49"/>
      <c r="V45" s="43"/>
      <c r="W45" s="43"/>
      <c r="X45" s="43"/>
      <c r="Y45" s="50"/>
      <c r="Z45" s="45"/>
      <c r="AA45" s="43"/>
      <c r="AB45" s="43"/>
      <c r="AC45" s="43"/>
      <c r="AD45" s="44"/>
      <c r="AE45" s="48">
        <f aca="true" t="shared" si="15" ref="AE45:AE53">H45+M45+R45+U45+AC45</f>
        <v>0</v>
      </c>
      <c r="AF45" s="96" t="str">
        <f t="shared" si="0"/>
        <v>0</v>
      </c>
      <c r="AG45" s="97" t="b">
        <f aca="true" t="shared" si="16" ref="AG45:AG53">IF(L45=3,1,IF(L45=2,2,IF(L45=1,3)))</f>
        <v>0</v>
      </c>
      <c r="AH45" s="91">
        <f aca="true" t="shared" si="17" ref="AH45:AH53">J45+AG45+Q45+W45+AA45</f>
        <v>0</v>
      </c>
      <c r="AI45" s="97" t="str">
        <f t="shared" si="2"/>
        <v>0</v>
      </c>
      <c r="AJ45" s="97" t="b">
        <f aca="true" t="shared" si="18" ref="AJ45:AJ53">IF(Z45=3,1,IF(Z45=2,2,IF(Z45=1,3)))</f>
        <v>0</v>
      </c>
      <c r="AK45" s="97" t="b">
        <f aca="true" t="shared" si="19" ref="AK45:AK53">IF(AD45=3,1,IF(AD45=2,2,IF(AD45=1,3)))</f>
        <v>0</v>
      </c>
      <c r="AL45" s="91">
        <f aca="true" t="shared" si="20" ref="AL45:AL53">G45+O45+T45+AJ45+AK45</f>
        <v>0</v>
      </c>
      <c r="AM45" s="97" t="str">
        <f t="shared" si="5"/>
        <v>0</v>
      </c>
      <c r="AN45" s="97" t="b">
        <f aca="true" t="shared" si="21" ref="AN45:AN53">IF(P45=3,1,IF(P45=2,2,IF(P45=1,3)))</f>
        <v>0</v>
      </c>
      <c r="AO45" s="97" t="b">
        <f aca="true" t="shared" si="22" ref="AO45:AO53">IF(S45=3,1,IF(S45=2,2,IF(S45=1,3)))</f>
        <v>0</v>
      </c>
      <c r="AP45" s="91">
        <f aca="true" t="shared" si="23" ref="AP45:AP53">K45+AN45+AO45+X45+AB45</f>
        <v>0</v>
      </c>
      <c r="AQ45" s="97" t="str">
        <f t="shared" si="8"/>
        <v>0</v>
      </c>
      <c r="AR45" s="91">
        <f aca="true" t="shared" si="24" ref="AR45:AR53">F45+I45+N45+V45+Y45</f>
        <v>0</v>
      </c>
      <c r="AS45" s="98" t="str">
        <f t="shared" si="9"/>
        <v>0</v>
      </c>
    </row>
    <row r="46" spans="1:45" ht="18" customHeight="1" thickBot="1">
      <c r="A46" s="197" t="s">
        <v>83</v>
      </c>
      <c r="B46" s="108">
        <f>input1!B46</f>
        <v>0</v>
      </c>
      <c r="C46" s="125">
        <f>input1!C46</f>
        <v>0</v>
      </c>
      <c r="D46" s="126">
        <f>input1!D46</f>
        <v>0</v>
      </c>
      <c r="E46" s="127">
        <f>input1!E46</f>
        <v>0</v>
      </c>
      <c r="F46" s="42"/>
      <c r="G46" s="43"/>
      <c r="H46" s="43"/>
      <c r="I46" s="43"/>
      <c r="J46" s="44"/>
      <c r="K46" s="49"/>
      <c r="L46" s="43"/>
      <c r="M46" s="43"/>
      <c r="N46" s="43"/>
      <c r="O46" s="50"/>
      <c r="P46" s="45"/>
      <c r="Q46" s="43"/>
      <c r="R46" s="43"/>
      <c r="S46" s="43"/>
      <c r="T46" s="44"/>
      <c r="U46" s="49"/>
      <c r="V46" s="43"/>
      <c r="W46" s="43"/>
      <c r="X46" s="43"/>
      <c r="Y46" s="50"/>
      <c r="Z46" s="45"/>
      <c r="AA46" s="43"/>
      <c r="AB46" s="43"/>
      <c r="AC46" s="43"/>
      <c r="AD46" s="44"/>
      <c r="AE46" s="48">
        <f t="shared" si="15"/>
        <v>0</v>
      </c>
      <c r="AF46" s="96" t="str">
        <f t="shared" si="0"/>
        <v>0</v>
      </c>
      <c r="AG46" s="97" t="b">
        <f t="shared" si="16"/>
        <v>0</v>
      </c>
      <c r="AH46" s="91">
        <f t="shared" si="17"/>
        <v>0</v>
      </c>
      <c r="AI46" s="97" t="str">
        <f t="shared" si="2"/>
        <v>0</v>
      </c>
      <c r="AJ46" s="97" t="b">
        <f t="shared" si="18"/>
        <v>0</v>
      </c>
      <c r="AK46" s="97" t="b">
        <f t="shared" si="19"/>
        <v>0</v>
      </c>
      <c r="AL46" s="91">
        <f t="shared" si="20"/>
        <v>0</v>
      </c>
      <c r="AM46" s="97" t="str">
        <f t="shared" si="5"/>
        <v>0</v>
      </c>
      <c r="AN46" s="97" t="b">
        <f t="shared" si="21"/>
        <v>0</v>
      </c>
      <c r="AO46" s="97" t="b">
        <f t="shared" si="22"/>
        <v>0</v>
      </c>
      <c r="AP46" s="91">
        <f t="shared" si="23"/>
        <v>0</v>
      </c>
      <c r="AQ46" s="97" t="str">
        <f t="shared" si="8"/>
        <v>0</v>
      </c>
      <c r="AR46" s="91">
        <f t="shared" si="24"/>
        <v>0</v>
      </c>
      <c r="AS46" s="98" t="str">
        <f t="shared" si="9"/>
        <v>0</v>
      </c>
    </row>
    <row r="47" spans="1:45" ht="18" customHeight="1" thickBot="1">
      <c r="A47" s="198" t="s">
        <v>84</v>
      </c>
      <c r="B47" s="108">
        <f>input1!B47</f>
        <v>0</v>
      </c>
      <c r="C47" s="125">
        <f>input1!C47</f>
        <v>0</v>
      </c>
      <c r="D47" s="126">
        <f>input1!D47</f>
        <v>0</v>
      </c>
      <c r="E47" s="127">
        <f>input1!E47</f>
        <v>0</v>
      </c>
      <c r="F47" s="42"/>
      <c r="G47" s="43"/>
      <c r="H47" s="43"/>
      <c r="I47" s="43"/>
      <c r="J47" s="44"/>
      <c r="K47" s="49"/>
      <c r="L47" s="43"/>
      <c r="M47" s="43"/>
      <c r="N47" s="43"/>
      <c r="O47" s="50"/>
      <c r="P47" s="45"/>
      <c r="Q47" s="43"/>
      <c r="R47" s="43"/>
      <c r="S47" s="43"/>
      <c r="T47" s="44"/>
      <c r="U47" s="49"/>
      <c r="V47" s="43"/>
      <c r="W47" s="43"/>
      <c r="X47" s="43"/>
      <c r="Y47" s="50"/>
      <c r="Z47" s="45"/>
      <c r="AA47" s="43"/>
      <c r="AB47" s="43"/>
      <c r="AC47" s="43"/>
      <c r="AD47" s="44"/>
      <c r="AE47" s="48">
        <f t="shared" si="15"/>
        <v>0</v>
      </c>
      <c r="AF47" s="96" t="str">
        <f aca="true" t="shared" si="25" ref="AF47:AF53">IF(AE47=0,"0",AE47)</f>
        <v>0</v>
      </c>
      <c r="AG47" s="97" t="b">
        <f t="shared" si="16"/>
        <v>0</v>
      </c>
      <c r="AH47" s="91">
        <f t="shared" si="17"/>
        <v>0</v>
      </c>
      <c r="AI47" s="97" t="str">
        <f aca="true" t="shared" si="26" ref="AI47:AI53">IF(AH47=0,"0",AH47)</f>
        <v>0</v>
      </c>
      <c r="AJ47" s="97" t="b">
        <f t="shared" si="18"/>
        <v>0</v>
      </c>
      <c r="AK47" s="97" t="b">
        <f t="shared" si="19"/>
        <v>0</v>
      </c>
      <c r="AL47" s="91">
        <f t="shared" si="20"/>
        <v>0</v>
      </c>
      <c r="AM47" s="97" t="str">
        <f aca="true" t="shared" si="27" ref="AM47:AM53">IF(AL47=0,"0",AL47)</f>
        <v>0</v>
      </c>
      <c r="AN47" s="97" t="b">
        <f t="shared" si="21"/>
        <v>0</v>
      </c>
      <c r="AO47" s="97" t="b">
        <f t="shared" si="22"/>
        <v>0</v>
      </c>
      <c r="AP47" s="91">
        <f t="shared" si="23"/>
        <v>0</v>
      </c>
      <c r="AQ47" s="97" t="str">
        <f aca="true" t="shared" si="28" ref="AQ47:AQ53">IF(AP47=0,"0",AP47)</f>
        <v>0</v>
      </c>
      <c r="AR47" s="91">
        <f t="shared" si="24"/>
        <v>0</v>
      </c>
      <c r="AS47" s="98" t="str">
        <f aca="true" t="shared" si="29" ref="AS47:AS53">IF(AR47=0,"0",AR47)</f>
        <v>0</v>
      </c>
    </row>
    <row r="48" spans="1:45" ht="18" customHeight="1" thickBot="1">
      <c r="A48" s="199" t="s">
        <v>85</v>
      </c>
      <c r="B48" s="108">
        <f>input1!B48</f>
        <v>0</v>
      </c>
      <c r="C48" s="125">
        <f>input1!C48</f>
        <v>0</v>
      </c>
      <c r="D48" s="126">
        <f>input1!D48</f>
        <v>0</v>
      </c>
      <c r="E48" s="127">
        <f>input1!E48</f>
        <v>0</v>
      </c>
      <c r="F48" s="42"/>
      <c r="G48" s="43"/>
      <c r="H48" s="43"/>
      <c r="I48" s="43"/>
      <c r="J48" s="44"/>
      <c r="K48" s="49"/>
      <c r="L48" s="43"/>
      <c r="M48" s="43"/>
      <c r="N48" s="43"/>
      <c r="O48" s="50"/>
      <c r="P48" s="45"/>
      <c r="Q48" s="43"/>
      <c r="R48" s="43"/>
      <c r="S48" s="43"/>
      <c r="T48" s="44"/>
      <c r="U48" s="49"/>
      <c r="V48" s="43"/>
      <c r="W48" s="43"/>
      <c r="X48" s="43"/>
      <c r="Y48" s="50"/>
      <c r="Z48" s="45"/>
      <c r="AA48" s="43"/>
      <c r="AB48" s="43"/>
      <c r="AC48" s="43"/>
      <c r="AD48" s="44"/>
      <c r="AE48" s="48">
        <f t="shared" si="15"/>
        <v>0</v>
      </c>
      <c r="AF48" s="96" t="str">
        <f t="shared" si="25"/>
        <v>0</v>
      </c>
      <c r="AG48" s="97" t="b">
        <f t="shared" si="16"/>
        <v>0</v>
      </c>
      <c r="AH48" s="91">
        <f t="shared" si="17"/>
        <v>0</v>
      </c>
      <c r="AI48" s="97" t="str">
        <f t="shared" si="26"/>
        <v>0</v>
      </c>
      <c r="AJ48" s="97" t="b">
        <f t="shared" si="18"/>
        <v>0</v>
      </c>
      <c r="AK48" s="97" t="b">
        <f t="shared" si="19"/>
        <v>0</v>
      </c>
      <c r="AL48" s="91">
        <f t="shared" si="20"/>
        <v>0</v>
      </c>
      <c r="AM48" s="97" t="str">
        <f t="shared" si="27"/>
        <v>0</v>
      </c>
      <c r="AN48" s="97" t="b">
        <f t="shared" si="21"/>
        <v>0</v>
      </c>
      <c r="AO48" s="97" t="b">
        <f t="shared" si="22"/>
        <v>0</v>
      </c>
      <c r="AP48" s="91">
        <f t="shared" si="23"/>
        <v>0</v>
      </c>
      <c r="AQ48" s="97" t="str">
        <f t="shared" si="28"/>
        <v>0</v>
      </c>
      <c r="AR48" s="91">
        <f t="shared" si="24"/>
        <v>0</v>
      </c>
      <c r="AS48" s="98" t="str">
        <f t="shared" si="29"/>
        <v>0</v>
      </c>
    </row>
    <row r="49" spans="1:45" ht="18" customHeight="1" thickBot="1">
      <c r="A49" s="196" t="s">
        <v>86</v>
      </c>
      <c r="B49" s="108">
        <f>input1!B49</f>
        <v>0</v>
      </c>
      <c r="C49" s="125">
        <f>input1!C49</f>
        <v>0</v>
      </c>
      <c r="D49" s="126">
        <f>input1!D49</f>
        <v>0</v>
      </c>
      <c r="E49" s="127">
        <f>input1!E49</f>
        <v>0</v>
      </c>
      <c r="F49" s="42"/>
      <c r="G49" s="43"/>
      <c r="H49" s="43"/>
      <c r="I49" s="43"/>
      <c r="J49" s="44"/>
      <c r="K49" s="49"/>
      <c r="L49" s="43"/>
      <c r="M49" s="43"/>
      <c r="N49" s="43"/>
      <c r="O49" s="50"/>
      <c r="P49" s="45"/>
      <c r="Q49" s="43"/>
      <c r="R49" s="43"/>
      <c r="S49" s="43"/>
      <c r="T49" s="44"/>
      <c r="U49" s="49"/>
      <c r="V49" s="43"/>
      <c r="W49" s="43"/>
      <c r="X49" s="43"/>
      <c r="Y49" s="50"/>
      <c r="Z49" s="45"/>
      <c r="AA49" s="43"/>
      <c r="AB49" s="43"/>
      <c r="AC49" s="43"/>
      <c r="AD49" s="44"/>
      <c r="AE49" s="48">
        <f t="shared" si="15"/>
        <v>0</v>
      </c>
      <c r="AF49" s="96" t="str">
        <f t="shared" si="25"/>
        <v>0</v>
      </c>
      <c r="AG49" s="97" t="b">
        <f t="shared" si="16"/>
        <v>0</v>
      </c>
      <c r="AH49" s="91">
        <f t="shared" si="17"/>
        <v>0</v>
      </c>
      <c r="AI49" s="97" t="str">
        <f t="shared" si="26"/>
        <v>0</v>
      </c>
      <c r="AJ49" s="97" t="b">
        <f t="shared" si="18"/>
        <v>0</v>
      </c>
      <c r="AK49" s="97" t="b">
        <f t="shared" si="19"/>
        <v>0</v>
      </c>
      <c r="AL49" s="91">
        <f t="shared" si="20"/>
        <v>0</v>
      </c>
      <c r="AM49" s="97" t="str">
        <f t="shared" si="27"/>
        <v>0</v>
      </c>
      <c r="AN49" s="97" t="b">
        <f t="shared" si="21"/>
        <v>0</v>
      </c>
      <c r="AO49" s="97" t="b">
        <f t="shared" si="22"/>
        <v>0</v>
      </c>
      <c r="AP49" s="91">
        <f t="shared" si="23"/>
        <v>0</v>
      </c>
      <c r="AQ49" s="97" t="str">
        <f t="shared" si="28"/>
        <v>0</v>
      </c>
      <c r="AR49" s="91">
        <f t="shared" si="24"/>
        <v>0</v>
      </c>
      <c r="AS49" s="98" t="str">
        <f t="shared" si="29"/>
        <v>0</v>
      </c>
    </row>
    <row r="50" spans="1:45" ht="18" customHeight="1" thickBot="1">
      <c r="A50" s="109" t="s">
        <v>87</v>
      </c>
      <c r="B50" s="108">
        <f>input1!B50</f>
        <v>0</v>
      </c>
      <c r="C50" s="125">
        <f>input1!C50</f>
        <v>0</v>
      </c>
      <c r="D50" s="126">
        <f>input1!D50</f>
        <v>0</v>
      </c>
      <c r="E50" s="127">
        <f>input1!E50</f>
        <v>0</v>
      </c>
      <c r="F50" s="42"/>
      <c r="G50" s="43"/>
      <c r="H50" s="43"/>
      <c r="I50" s="43"/>
      <c r="J50" s="44"/>
      <c r="K50" s="49"/>
      <c r="L50" s="43"/>
      <c r="M50" s="43"/>
      <c r="N50" s="43"/>
      <c r="O50" s="50"/>
      <c r="P50" s="45"/>
      <c r="Q50" s="43"/>
      <c r="R50" s="43"/>
      <c r="S50" s="43"/>
      <c r="T50" s="44"/>
      <c r="U50" s="49"/>
      <c r="V50" s="43"/>
      <c r="W50" s="43"/>
      <c r="X50" s="43"/>
      <c r="Y50" s="50"/>
      <c r="Z50" s="45"/>
      <c r="AA50" s="43"/>
      <c r="AB50" s="43"/>
      <c r="AC50" s="43"/>
      <c r="AD50" s="44"/>
      <c r="AE50" s="48">
        <f t="shared" si="15"/>
        <v>0</v>
      </c>
      <c r="AF50" s="96" t="str">
        <f t="shared" si="25"/>
        <v>0</v>
      </c>
      <c r="AG50" s="97" t="b">
        <f t="shared" si="16"/>
        <v>0</v>
      </c>
      <c r="AH50" s="91">
        <f t="shared" si="17"/>
        <v>0</v>
      </c>
      <c r="AI50" s="97" t="str">
        <f t="shared" si="26"/>
        <v>0</v>
      </c>
      <c r="AJ50" s="97" t="b">
        <f t="shared" si="18"/>
        <v>0</v>
      </c>
      <c r="AK50" s="97" t="b">
        <f t="shared" si="19"/>
        <v>0</v>
      </c>
      <c r="AL50" s="91">
        <f t="shared" si="20"/>
        <v>0</v>
      </c>
      <c r="AM50" s="97" t="str">
        <f t="shared" si="27"/>
        <v>0</v>
      </c>
      <c r="AN50" s="97" t="b">
        <f t="shared" si="21"/>
        <v>0</v>
      </c>
      <c r="AO50" s="97" t="b">
        <f t="shared" si="22"/>
        <v>0</v>
      </c>
      <c r="AP50" s="91">
        <f t="shared" si="23"/>
        <v>0</v>
      </c>
      <c r="AQ50" s="97" t="str">
        <f t="shared" si="28"/>
        <v>0</v>
      </c>
      <c r="AR50" s="91">
        <f t="shared" si="24"/>
        <v>0</v>
      </c>
      <c r="AS50" s="98" t="str">
        <f t="shared" si="29"/>
        <v>0</v>
      </c>
    </row>
    <row r="51" spans="1:45" ht="18" customHeight="1" thickBot="1">
      <c r="A51" s="197" t="s">
        <v>88</v>
      </c>
      <c r="B51" s="108">
        <f>input1!B51</f>
        <v>0</v>
      </c>
      <c r="C51" s="125">
        <f>input1!C51</f>
        <v>0</v>
      </c>
      <c r="D51" s="126">
        <f>input1!D51</f>
        <v>0</v>
      </c>
      <c r="E51" s="127">
        <f>input1!E51</f>
        <v>0</v>
      </c>
      <c r="F51" s="42"/>
      <c r="G51" s="43"/>
      <c r="H51" s="43"/>
      <c r="I51" s="43"/>
      <c r="J51" s="44"/>
      <c r="K51" s="49"/>
      <c r="L51" s="43"/>
      <c r="M51" s="43"/>
      <c r="N51" s="43"/>
      <c r="O51" s="50"/>
      <c r="P51" s="45"/>
      <c r="Q51" s="43"/>
      <c r="R51" s="43"/>
      <c r="S51" s="43"/>
      <c r="T51" s="44"/>
      <c r="U51" s="49"/>
      <c r="V51" s="43"/>
      <c r="W51" s="43"/>
      <c r="X51" s="43"/>
      <c r="Y51" s="50"/>
      <c r="Z51" s="45"/>
      <c r="AA51" s="43"/>
      <c r="AB51" s="43"/>
      <c r="AC51" s="43"/>
      <c r="AD51" s="44"/>
      <c r="AE51" s="48">
        <f t="shared" si="15"/>
        <v>0</v>
      </c>
      <c r="AF51" s="96" t="str">
        <f t="shared" si="25"/>
        <v>0</v>
      </c>
      <c r="AG51" s="97" t="b">
        <f t="shared" si="16"/>
        <v>0</v>
      </c>
      <c r="AH51" s="91">
        <f t="shared" si="17"/>
        <v>0</v>
      </c>
      <c r="AI51" s="97" t="str">
        <f t="shared" si="26"/>
        <v>0</v>
      </c>
      <c r="AJ51" s="97" t="b">
        <f t="shared" si="18"/>
        <v>0</v>
      </c>
      <c r="AK51" s="97" t="b">
        <f t="shared" si="19"/>
        <v>0</v>
      </c>
      <c r="AL51" s="91">
        <f t="shared" si="20"/>
        <v>0</v>
      </c>
      <c r="AM51" s="97" t="str">
        <f t="shared" si="27"/>
        <v>0</v>
      </c>
      <c r="AN51" s="97" t="b">
        <f t="shared" si="21"/>
        <v>0</v>
      </c>
      <c r="AO51" s="97" t="b">
        <f t="shared" si="22"/>
        <v>0</v>
      </c>
      <c r="AP51" s="91">
        <f t="shared" si="23"/>
        <v>0</v>
      </c>
      <c r="AQ51" s="97" t="str">
        <f t="shared" si="28"/>
        <v>0</v>
      </c>
      <c r="AR51" s="91">
        <f t="shared" si="24"/>
        <v>0</v>
      </c>
      <c r="AS51" s="98" t="str">
        <f t="shared" si="29"/>
        <v>0</v>
      </c>
    </row>
    <row r="52" spans="1:45" ht="18" customHeight="1" thickBot="1">
      <c r="A52" s="198" t="s">
        <v>89</v>
      </c>
      <c r="B52" s="108">
        <f>input1!B52</f>
        <v>0</v>
      </c>
      <c r="C52" s="125">
        <f>input1!C52</f>
        <v>0</v>
      </c>
      <c r="D52" s="126">
        <f>input1!D52</f>
        <v>0</v>
      </c>
      <c r="E52" s="127">
        <f>input1!E52</f>
        <v>0</v>
      </c>
      <c r="F52" s="42"/>
      <c r="G52" s="43"/>
      <c r="H52" s="43"/>
      <c r="I52" s="43"/>
      <c r="J52" s="44"/>
      <c r="K52" s="49"/>
      <c r="L52" s="43"/>
      <c r="M52" s="43"/>
      <c r="N52" s="43"/>
      <c r="O52" s="50"/>
      <c r="P52" s="45"/>
      <c r="Q52" s="43"/>
      <c r="R52" s="43"/>
      <c r="S52" s="43"/>
      <c r="T52" s="44"/>
      <c r="U52" s="49"/>
      <c r="V52" s="43"/>
      <c r="W52" s="43"/>
      <c r="X52" s="43"/>
      <c r="Y52" s="50"/>
      <c r="Z52" s="45"/>
      <c r="AA52" s="43"/>
      <c r="AB52" s="43"/>
      <c r="AC52" s="43"/>
      <c r="AD52" s="44"/>
      <c r="AE52" s="48">
        <f t="shared" si="15"/>
        <v>0</v>
      </c>
      <c r="AF52" s="96" t="str">
        <f t="shared" si="25"/>
        <v>0</v>
      </c>
      <c r="AG52" s="97" t="b">
        <f t="shared" si="16"/>
        <v>0</v>
      </c>
      <c r="AH52" s="91">
        <f t="shared" si="17"/>
        <v>0</v>
      </c>
      <c r="AI52" s="97" t="str">
        <f t="shared" si="26"/>
        <v>0</v>
      </c>
      <c r="AJ52" s="97" t="b">
        <f t="shared" si="18"/>
        <v>0</v>
      </c>
      <c r="AK52" s="97" t="b">
        <f t="shared" si="19"/>
        <v>0</v>
      </c>
      <c r="AL52" s="91">
        <f t="shared" si="20"/>
        <v>0</v>
      </c>
      <c r="AM52" s="97" t="str">
        <f t="shared" si="27"/>
        <v>0</v>
      </c>
      <c r="AN52" s="97" t="b">
        <f t="shared" si="21"/>
        <v>0</v>
      </c>
      <c r="AO52" s="97" t="b">
        <f t="shared" si="22"/>
        <v>0</v>
      </c>
      <c r="AP52" s="91">
        <f t="shared" si="23"/>
        <v>0</v>
      </c>
      <c r="AQ52" s="97" t="str">
        <f t="shared" si="28"/>
        <v>0</v>
      </c>
      <c r="AR52" s="91">
        <f t="shared" si="24"/>
        <v>0</v>
      </c>
      <c r="AS52" s="98" t="str">
        <f t="shared" si="29"/>
        <v>0</v>
      </c>
    </row>
    <row r="53" spans="1:45" ht="18" customHeight="1" thickBot="1">
      <c r="A53" s="199" t="s">
        <v>90</v>
      </c>
      <c r="B53" s="108">
        <f>input1!B53</f>
        <v>0</v>
      </c>
      <c r="C53" s="125">
        <f>input1!C53</f>
        <v>0</v>
      </c>
      <c r="D53" s="126">
        <f>input1!D53</f>
        <v>0</v>
      </c>
      <c r="E53" s="127">
        <f>input1!E53</f>
        <v>0</v>
      </c>
      <c r="F53" s="42"/>
      <c r="G53" s="43"/>
      <c r="H53" s="43"/>
      <c r="I53" s="43"/>
      <c r="J53" s="44"/>
      <c r="K53" s="49"/>
      <c r="L53" s="43"/>
      <c r="M53" s="43"/>
      <c r="N53" s="43"/>
      <c r="O53" s="50"/>
      <c r="P53" s="45"/>
      <c r="Q53" s="43"/>
      <c r="R53" s="43"/>
      <c r="S53" s="43"/>
      <c r="T53" s="44"/>
      <c r="U53" s="49"/>
      <c r="V53" s="43"/>
      <c r="W53" s="43"/>
      <c r="X53" s="43"/>
      <c r="Y53" s="50"/>
      <c r="Z53" s="45"/>
      <c r="AA53" s="43"/>
      <c r="AB53" s="43"/>
      <c r="AC53" s="43"/>
      <c r="AD53" s="44"/>
      <c r="AE53" s="48">
        <f t="shared" si="15"/>
        <v>0</v>
      </c>
      <c r="AF53" s="96" t="str">
        <f t="shared" si="25"/>
        <v>0</v>
      </c>
      <c r="AG53" s="97" t="b">
        <f t="shared" si="16"/>
        <v>0</v>
      </c>
      <c r="AH53" s="91">
        <f t="shared" si="17"/>
        <v>0</v>
      </c>
      <c r="AI53" s="97" t="str">
        <f t="shared" si="26"/>
        <v>0</v>
      </c>
      <c r="AJ53" s="97" t="b">
        <f t="shared" si="18"/>
        <v>0</v>
      </c>
      <c r="AK53" s="97" t="b">
        <f t="shared" si="19"/>
        <v>0</v>
      </c>
      <c r="AL53" s="91">
        <f t="shared" si="20"/>
        <v>0</v>
      </c>
      <c r="AM53" s="97" t="str">
        <f t="shared" si="27"/>
        <v>0</v>
      </c>
      <c r="AN53" s="97" t="b">
        <f t="shared" si="21"/>
        <v>0</v>
      </c>
      <c r="AO53" s="97" t="b">
        <f t="shared" si="22"/>
        <v>0</v>
      </c>
      <c r="AP53" s="91">
        <f t="shared" si="23"/>
        <v>0</v>
      </c>
      <c r="AQ53" s="97" t="str">
        <f t="shared" si="28"/>
        <v>0</v>
      </c>
      <c r="AR53" s="91">
        <f t="shared" si="24"/>
        <v>0</v>
      </c>
      <c r="AS53" s="98" t="str">
        <f t="shared" si="29"/>
        <v>0</v>
      </c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 horizontalCentered="1" verticalCentered="1"/>
  <pageMargins left="0.31" right="0.26" top="0.54" bottom="0.5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S55"/>
  <sheetViews>
    <sheetView zoomScalePageLayoutView="0" workbookViewId="0" topLeftCell="A19">
      <selection activeCell="I9" sqref="I9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22" t="s">
        <v>26</v>
      </c>
      <c r="B1" s="223"/>
      <c r="C1" s="223"/>
      <c r="D1" s="223"/>
      <c r="E1" s="224"/>
      <c r="F1" s="222" t="s">
        <v>34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46"/>
      <c r="AF1" s="228" t="s">
        <v>17</v>
      </c>
      <c r="AG1" s="110"/>
      <c r="AH1" s="111"/>
      <c r="AI1" s="231" t="s">
        <v>27</v>
      </c>
      <c r="AJ1" s="112"/>
      <c r="AK1" s="110"/>
      <c r="AL1" s="110"/>
      <c r="AM1" s="234" t="s">
        <v>18</v>
      </c>
      <c r="AN1" s="110"/>
      <c r="AO1" s="110"/>
      <c r="AP1" s="111"/>
      <c r="AQ1" s="231" t="s">
        <v>19</v>
      </c>
      <c r="AR1" s="112"/>
      <c r="AS1" s="225" t="s">
        <v>28</v>
      </c>
    </row>
    <row r="2" spans="1:45" ht="21.75" thickBot="1">
      <c r="A2" s="222">
        <f>input1!A2</f>
        <v>0</v>
      </c>
      <c r="B2" s="223"/>
      <c r="C2" s="223"/>
      <c r="D2" s="223"/>
      <c r="E2" s="224"/>
      <c r="F2" s="222" t="s">
        <v>25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4"/>
      <c r="AE2" s="47"/>
      <c r="AF2" s="229"/>
      <c r="AG2" s="113"/>
      <c r="AH2" s="114"/>
      <c r="AI2" s="232"/>
      <c r="AJ2" s="115"/>
      <c r="AK2" s="113"/>
      <c r="AL2" s="113"/>
      <c r="AM2" s="235"/>
      <c r="AN2" s="113"/>
      <c r="AO2" s="113"/>
      <c r="AP2" s="114"/>
      <c r="AQ2" s="232"/>
      <c r="AR2" s="115"/>
      <c r="AS2" s="226"/>
    </row>
    <row r="3" spans="1:45" ht="21.75" thickBot="1">
      <c r="A3" s="104" t="s">
        <v>21</v>
      </c>
      <c r="B3" s="105" t="s">
        <v>20</v>
      </c>
      <c r="C3" s="106" t="s">
        <v>22</v>
      </c>
      <c r="D3" s="105" t="s">
        <v>23</v>
      </c>
      <c r="E3" s="106" t="s">
        <v>24</v>
      </c>
      <c r="F3" s="99">
        <v>1</v>
      </c>
      <c r="G3" s="100">
        <v>2</v>
      </c>
      <c r="H3" s="100">
        <v>3</v>
      </c>
      <c r="I3" s="100">
        <v>4</v>
      </c>
      <c r="J3" s="101">
        <v>5</v>
      </c>
      <c r="K3" s="102">
        <v>6</v>
      </c>
      <c r="L3" s="100">
        <v>7</v>
      </c>
      <c r="M3" s="100">
        <v>8</v>
      </c>
      <c r="N3" s="100">
        <v>9</v>
      </c>
      <c r="O3" s="103">
        <v>10</v>
      </c>
      <c r="P3" s="99">
        <v>11</v>
      </c>
      <c r="Q3" s="100">
        <v>12</v>
      </c>
      <c r="R3" s="100">
        <v>13</v>
      </c>
      <c r="S3" s="100">
        <v>14</v>
      </c>
      <c r="T3" s="101">
        <v>15</v>
      </c>
      <c r="U3" s="102">
        <v>16</v>
      </c>
      <c r="V3" s="100">
        <v>17</v>
      </c>
      <c r="W3" s="100">
        <v>18</v>
      </c>
      <c r="X3" s="100">
        <v>19</v>
      </c>
      <c r="Y3" s="103">
        <v>20</v>
      </c>
      <c r="Z3" s="99">
        <v>21</v>
      </c>
      <c r="AA3" s="100">
        <v>22</v>
      </c>
      <c r="AB3" s="100">
        <v>23</v>
      </c>
      <c r="AC3" s="100">
        <v>24</v>
      </c>
      <c r="AD3" s="101">
        <v>25</v>
      </c>
      <c r="AE3" s="47"/>
      <c r="AF3" s="230"/>
      <c r="AG3" s="116"/>
      <c r="AH3" s="117"/>
      <c r="AI3" s="233"/>
      <c r="AJ3" s="118"/>
      <c r="AK3" s="116"/>
      <c r="AL3" s="116"/>
      <c r="AM3" s="236"/>
      <c r="AN3" s="116"/>
      <c r="AO3" s="116"/>
      <c r="AP3" s="117"/>
      <c r="AQ3" s="233"/>
      <c r="AR3" s="118"/>
      <c r="AS3" s="227"/>
    </row>
    <row r="4" spans="1:46" s="13" customFormat="1" ht="18" customHeight="1">
      <c r="A4" s="196" t="s">
        <v>65</v>
      </c>
      <c r="B4" s="107">
        <f>input1!B4</f>
        <v>0</v>
      </c>
      <c r="C4" s="122">
        <f>input1!C4</f>
        <v>0</v>
      </c>
      <c r="D4" s="123">
        <f>input1!D4</f>
        <v>0</v>
      </c>
      <c r="E4" s="124">
        <f>input1!E4</f>
        <v>0</v>
      </c>
      <c r="F4" s="7"/>
      <c r="G4" s="8"/>
      <c r="H4" s="8"/>
      <c r="I4" s="8"/>
      <c r="J4" s="9"/>
      <c r="K4" s="10"/>
      <c r="L4" s="8"/>
      <c r="M4" s="8"/>
      <c r="N4" s="8"/>
      <c r="O4" s="11"/>
      <c r="P4" s="7"/>
      <c r="Q4" s="8"/>
      <c r="R4" s="8"/>
      <c r="S4" s="8"/>
      <c r="T4" s="9"/>
      <c r="U4" s="10"/>
      <c r="V4" s="8"/>
      <c r="W4" s="8"/>
      <c r="X4" s="8"/>
      <c r="Y4" s="11"/>
      <c r="Z4" s="7"/>
      <c r="AA4" s="8"/>
      <c r="AB4" s="8"/>
      <c r="AC4" s="8"/>
      <c r="AD4" s="9"/>
      <c r="AE4" s="48">
        <f>H4+M4+R4+U4+AC4</f>
        <v>0</v>
      </c>
      <c r="AF4" s="90" t="str">
        <f aca="true" t="shared" si="0" ref="AF4:AF46">IF(AE4=0,"0",AE4)</f>
        <v>0</v>
      </c>
      <c r="AG4" s="91" t="b">
        <f aca="true" t="shared" si="1" ref="AG4:AG44">IF(L4=3,1,IF(L4=2,2,IF(L4=1,3)))</f>
        <v>0</v>
      </c>
      <c r="AH4" s="91">
        <f>J4+AG4+Q4+W4+AA4</f>
        <v>0</v>
      </c>
      <c r="AI4" s="91" t="str">
        <f aca="true" t="shared" si="2" ref="AI4:AI46">IF(AH4=0,"0",AH4)</f>
        <v>0</v>
      </c>
      <c r="AJ4" s="91" t="b">
        <f aca="true" t="shared" si="3" ref="AJ4:AJ44">IF(Z4=3,1,IF(Z4=2,2,IF(Z4=1,3)))</f>
        <v>0</v>
      </c>
      <c r="AK4" s="91" t="b">
        <f aca="true" t="shared" si="4" ref="AK4:AK44">IF(AD4=3,1,IF(AD4=2,2,IF(AD4=1,3)))</f>
        <v>0</v>
      </c>
      <c r="AL4" s="91">
        <f>G4+O4+T4+AJ4+AK4</f>
        <v>0</v>
      </c>
      <c r="AM4" s="91" t="str">
        <f aca="true" t="shared" si="5" ref="AM4:AM46">IF(AL4=0,"0",AL4)</f>
        <v>0</v>
      </c>
      <c r="AN4" s="91" t="b">
        <f aca="true" t="shared" si="6" ref="AN4:AN44">IF(P4=3,1,IF(P4=2,2,IF(P4=1,3)))</f>
        <v>0</v>
      </c>
      <c r="AO4" s="91" t="b">
        <f aca="true" t="shared" si="7" ref="AO4:AO44">IF(S4=3,1,IF(S4=2,2,IF(S4=1,3)))</f>
        <v>0</v>
      </c>
      <c r="AP4" s="91">
        <f>K4+AN4+AO4+X4+AB4</f>
        <v>0</v>
      </c>
      <c r="AQ4" s="91" t="str">
        <f aca="true" t="shared" si="8" ref="AQ4:AQ46">IF(AP4=0,"0",AP4)</f>
        <v>0</v>
      </c>
      <c r="AR4" s="91">
        <f>F4+I4+N4+V4+Y4</f>
        <v>0</v>
      </c>
      <c r="AS4" s="92" t="str">
        <f aca="true" t="shared" si="9" ref="AS4:AS46">IF(AR4=0,"0",AR4)</f>
        <v>0</v>
      </c>
      <c r="AT4" s="12"/>
    </row>
    <row r="5" spans="1:46" s="13" customFormat="1" ht="18" customHeight="1">
      <c r="A5" s="109" t="s">
        <v>66</v>
      </c>
      <c r="B5" s="107">
        <f>input1!B5</f>
        <v>0</v>
      </c>
      <c r="C5" s="122">
        <f>input1!C5</f>
        <v>0</v>
      </c>
      <c r="D5" s="123">
        <f>input1!D5</f>
        <v>0</v>
      </c>
      <c r="E5" s="124">
        <f>input1!E5</f>
        <v>0</v>
      </c>
      <c r="F5" s="17"/>
      <c r="G5" s="18"/>
      <c r="H5" s="18"/>
      <c r="I5" s="18"/>
      <c r="J5" s="19"/>
      <c r="K5" s="20"/>
      <c r="L5" s="18"/>
      <c r="M5" s="18"/>
      <c r="N5" s="18"/>
      <c r="O5" s="21"/>
      <c r="P5" s="17"/>
      <c r="Q5" s="18"/>
      <c r="R5" s="18"/>
      <c r="S5" s="18"/>
      <c r="T5" s="19"/>
      <c r="U5" s="20"/>
      <c r="V5" s="18"/>
      <c r="W5" s="18"/>
      <c r="X5" s="18"/>
      <c r="Y5" s="21"/>
      <c r="Z5" s="17"/>
      <c r="AA5" s="18"/>
      <c r="AB5" s="18"/>
      <c r="AC5" s="18"/>
      <c r="AD5" s="19"/>
      <c r="AE5" s="48">
        <f aca="true" t="shared" si="10" ref="AE5:AE44">H5+M5+R5+U5+AC5</f>
        <v>0</v>
      </c>
      <c r="AF5" s="93" t="str">
        <f t="shared" si="0"/>
        <v>0</v>
      </c>
      <c r="AG5" s="94" t="b">
        <f t="shared" si="1"/>
        <v>0</v>
      </c>
      <c r="AH5" s="91">
        <f aca="true" t="shared" si="11" ref="AH5:AH44">J5+AG5+Q5+W5+AA5</f>
        <v>0</v>
      </c>
      <c r="AI5" s="94" t="str">
        <f t="shared" si="2"/>
        <v>0</v>
      </c>
      <c r="AJ5" s="94" t="b">
        <f t="shared" si="3"/>
        <v>0</v>
      </c>
      <c r="AK5" s="94" t="b">
        <f t="shared" si="4"/>
        <v>0</v>
      </c>
      <c r="AL5" s="91">
        <f aca="true" t="shared" si="12" ref="AL5:AL44">G5+O5+T5+AJ5+AK5</f>
        <v>0</v>
      </c>
      <c r="AM5" s="94" t="str">
        <f t="shared" si="5"/>
        <v>0</v>
      </c>
      <c r="AN5" s="94" t="b">
        <f t="shared" si="6"/>
        <v>0</v>
      </c>
      <c r="AO5" s="94" t="b">
        <f t="shared" si="7"/>
        <v>0</v>
      </c>
      <c r="AP5" s="91">
        <f aca="true" t="shared" si="13" ref="AP5:AP44">K5+AN5+AO5+X5+AB5</f>
        <v>0</v>
      </c>
      <c r="AQ5" s="94" t="str">
        <f t="shared" si="8"/>
        <v>0</v>
      </c>
      <c r="AR5" s="91">
        <f aca="true" t="shared" si="14" ref="AR5:AR44">F5+I5+N5+V5+Y5</f>
        <v>0</v>
      </c>
      <c r="AS5" s="95" t="str">
        <f t="shared" si="9"/>
        <v>0</v>
      </c>
      <c r="AT5" s="12"/>
    </row>
    <row r="6" spans="1:46" s="13" customFormat="1" ht="18" customHeight="1">
      <c r="A6" s="197" t="s">
        <v>67</v>
      </c>
      <c r="B6" s="107">
        <f>input1!B6</f>
        <v>0</v>
      </c>
      <c r="C6" s="122">
        <f>input1!C6</f>
        <v>0</v>
      </c>
      <c r="D6" s="123">
        <f>input1!D6</f>
        <v>0</v>
      </c>
      <c r="E6" s="124">
        <f>input1!E6</f>
        <v>0</v>
      </c>
      <c r="F6" s="17"/>
      <c r="G6" s="18"/>
      <c r="H6" s="18"/>
      <c r="I6" s="18"/>
      <c r="J6" s="19"/>
      <c r="K6" s="20"/>
      <c r="L6" s="18"/>
      <c r="M6" s="18"/>
      <c r="N6" s="18"/>
      <c r="O6" s="21"/>
      <c r="P6" s="17"/>
      <c r="Q6" s="18"/>
      <c r="R6" s="18"/>
      <c r="S6" s="18"/>
      <c r="T6" s="19"/>
      <c r="U6" s="20"/>
      <c r="V6" s="18"/>
      <c r="W6" s="18"/>
      <c r="X6" s="18"/>
      <c r="Y6" s="21"/>
      <c r="Z6" s="17"/>
      <c r="AA6" s="18"/>
      <c r="AB6" s="18"/>
      <c r="AC6" s="18"/>
      <c r="AD6" s="19"/>
      <c r="AE6" s="48">
        <f t="shared" si="10"/>
        <v>0</v>
      </c>
      <c r="AF6" s="93" t="str">
        <f t="shared" si="0"/>
        <v>0</v>
      </c>
      <c r="AG6" s="94" t="b">
        <f t="shared" si="1"/>
        <v>0</v>
      </c>
      <c r="AH6" s="91">
        <f t="shared" si="11"/>
        <v>0</v>
      </c>
      <c r="AI6" s="94" t="str">
        <f t="shared" si="2"/>
        <v>0</v>
      </c>
      <c r="AJ6" s="94" t="b">
        <f t="shared" si="3"/>
        <v>0</v>
      </c>
      <c r="AK6" s="94" t="b">
        <f t="shared" si="4"/>
        <v>0</v>
      </c>
      <c r="AL6" s="91">
        <f t="shared" si="12"/>
        <v>0</v>
      </c>
      <c r="AM6" s="94" t="str">
        <f t="shared" si="5"/>
        <v>0</v>
      </c>
      <c r="AN6" s="94" t="b">
        <f t="shared" si="6"/>
        <v>0</v>
      </c>
      <c r="AO6" s="94" t="b">
        <f t="shared" si="7"/>
        <v>0</v>
      </c>
      <c r="AP6" s="91">
        <f t="shared" si="13"/>
        <v>0</v>
      </c>
      <c r="AQ6" s="94" t="str">
        <f t="shared" si="8"/>
        <v>0</v>
      </c>
      <c r="AR6" s="91">
        <f t="shared" si="14"/>
        <v>0</v>
      </c>
      <c r="AS6" s="95" t="str">
        <f t="shared" si="9"/>
        <v>0</v>
      </c>
      <c r="AT6" s="12"/>
    </row>
    <row r="7" spans="1:46" s="13" customFormat="1" ht="18" customHeight="1">
      <c r="A7" s="198" t="s">
        <v>68</v>
      </c>
      <c r="B7" s="107">
        <f>input1!B7</f>
        <v>0</v>
      </c>
      <c r="C7" s="122">
        <f>input1!C7</f>
        <v>0</v>
      </c>
      <c r="D7" s="123">
        <f>input1!D7</f>
        <v>0</v>
      </c>
      <c r="E7" s="124">
        <f>input1!E7</f>
        <v>0</v>
      </c>
      <c r="F7" s="63"/>
      <c r="G7" s="64"/>
      <c r="H7" s="64"/>
      <c r="I7" s="64"/>
      <c r="J7" s="65"/>
      <c r="K7" s="66"/>
      <c r="L7" s="64"/>
      <c r="M7" s="64"/>
      <c r="N7" s="64"/>
      <c r="O7" s="67"/>
      <c r="P7" s="68"/>
      <c r="Q7" s="64"/>
      <c r="R7" s="64"/>
      <c r="S7" s="64"/>
      <c r="T7" s="65"/>
      <c r="U7" s="66"/>
      <c r="V7" s="64"/>
      <c r="W7" s="64"/>
      <c r="X7" s="64"/>
      <c r="Y7" s="67"/>
      <c r="Z7" s="68"/>
      <c r="AA7" s="64"/>
      <c r="AB7" s="64"/>
      <c r="AC7" s="64"/>
      <c r="AD7" s="65"/>
      <c r="AE7" s="48">
        <f t="shared" si="10"/>
        <v>0</v>
      </c>
      <c r="AF7" s="93" t="str">
        <f t="shared" si="0"/>
        <v>0</v>
      </c>
      <c r="AG7" s="94" t="b">
        <f t="shared" si="1"/>
        <v>0</v>
      </c>
      <c r="AH7" s="91">
        <f t="shared" si="11"/>
        <v>0</v>
      </c>
      <c r="AI7" s="94" t="str">
        <f t="shared" si="2"/>
        <v>0</v>
      </c>
      <c r="AJ7" s="94" t="b">
        <f t="shared" si="3"/>
        <v>0</v>
      </c>
      <c r="AK7" s="94" t="b">
        <f t="shared" si="4"/>
        <v>0</v>
      </c>
      <c r="AL7" s="91">
        <f t="shared" si="12"/>
        <v>0</v>
      </c>
      <c r="AM7" s="94" t="str">
        <f t="shared" si="5"/>
        <v>0</v>
      </c>
      <c r="AN7" s="94" t="b">
        <f t="shared" si="6"/>
        <v>0</v>
      </c>
      <c r="AO7" s="94" t="b">
        <f t="shared" si="7"/>
        <v>0</v>
      </c>
      <c r="AP7" s="91">
        <f t="shared" si="13"/>
        <v>0</v>
      </c>
      <c r="AQ7" s="94" t="str">
        <f t="shared" si="8"/>
        <v>0</v>
      </c>
      <c r="AR7" s="91">
        <f t="shared" si="14"/>
        <v>0</v>
      </c>
      <c r="AS7" s="95" t="str">
        <f t="shared" si="9"/>
        <v>0</v>
      </c>
      <c r="AT7" s="12"/>
    </row>
    <row r="8" spans="1:46" s="13" customFormat="1" ht="18" customHeight="1" thickBot="1">
      <c r="A8" s="199" t="s">
        <v>69</v>
      </c>
      <c r="B8" s="108">
        <f>input1!B8</f>
        <v>0</v>
      </c>
      <c r="C8" s="125">
        <f>input1!C8</f>
        <v>0</v>
      </c>
      <c r="D8" s="126">
        <f>input1!D8</f>
        <v>0</v>
      </c>
      <c r="E8" s="127">
        <f>input1!E8</f>
        <v>0</v>
      </c>
      <c r="F8" s="25"/>
      <c r="G8" s="26"/>
      <c r="H8" s="26"/>
      <c r="I8" s="26"/>
      <c r="J8" s="27"/>
      <c r="K8" s="28"/>
      <c r="L8" s="26"/>
      <c r="M8" s="26"/>
      <c r="N8" s="26"/>
      <c r="O8" s="29"/>
      <c r="P8" s="25"/>
      <c r="Q8" s="26"/>
      <c r="R8" s="26"/>
      <c r="S8" s="26"/>
      <c r="T8" s="27"/>
      <c r="U8" s="28"/>
      <c r="V8" s="26"/>
      <c r="W8" s="26"/>
      <c r="X8" s="26"/>
      <c r="Y8" s="29"/>
      <c r="Z8" s="25"/>
      <c r="AA8" s="26"/>
      <c r="AB8" s="26"/>
      <c r="AC8" s="26"/>
      <c r="AD8" s="27"/>
      <c r="AE8" s="48">
        <f t="shared" si="10"/>
        <v>0</v>
      </c>
      <c r="AF8" s="96" t="str">
        <f t="shared" si="0"/>
        <v>0</v>
      </c>
      <c r="AG8" s="97" t="b">
        <f t="shared" si="1"/>
        <v>0</v>
      </c>
      <c r="AH8" s="91">
        <f t="shared" si="11"/>
        <v>0</v>
      </c>
      <c r="AI8" s="97" t="str">
        <f t="shared" si="2"/>
        <v>0</v>
      </c>
      <c r="AJ8" s="97" t="b">
        <f t="shared" si="3"/>
        <v>0</v>
      </c>
      <c r="AK8" s="97" t="b">
        <f t="shared" si="4"/>
        <v>0</v>
      </c>
      <c r="AL8" s="91">
        <f t="shared" si="12"/>
        <v>0</v>
      </c>
      <c r="AM8" s="97" t="str">
        <f t="shared" si="5"/>
        <v>0</v>
      </c>
      <c r="AN8" s="97" t="b">
        <f t="shared" si="6"/>
        <v>0</v>
      </c>
      <c r="AO8" s="97" t="b">
        <f t="shared" si="7"/>
        <v>0</v>
      </c>
      <c r="AP8" s="91">
        <f t="shared" si="13"/>
        <v>0</v>
      </c>
      <c r="AQ8" s="97" t="str">
        <f t="shared" si="8"/>
        <v>0</v>
      </c>
      <c r="AR8" s="91">
        <f t="shared" si="14"/>
        <v>0</v>
      </c>
      <c r="AS8" s="98" t="str">
        <f t="shared" si="9"/>
        <v>0</v>
      </c>
      <c r="AT8" s="12"/>
    </row>
    <row r="9" spans="1:46" s="13" customFormat="1" ht="18" customHeight="1">
      <c r="A9" s="196" t="s">
        <v>70</v>
      </c>
      <c r="B9" s="107">
        <f>input1!B9</f>
        <v>0</v>
      </c>
      <c r="C9" s="122">
        <f>input1!C9</f>
        <v>0</v>
      </c>
      <c r="D9" s="123">
        <f>input1!D9</f>
        <v>0</v>
      </c>
      <c r="E9" s="124">
        <f>input1!E9</f>
        <v>0</v>
      </c>
      <c r="F9" s="7"/>
      <c r="G9" s="8"/>
      <c r="H9" s="8"/>
      <c r="I9" s="8"/>
      <c r="J9" s="9"/>
      <c r="K9" s="10"/>
      <c r="L9" s="8"/>
      <c r="M9" s="8"/>
      <c r="N9" s="8"/>
      <c r="O9" s="11"/>
      <c r="P9" s="7"/>
      <c r="Q9" s="8"/>
      <c r="R9" s="8"/>
      <c r="S9" s="8"/>
      <c r="T9" s="9"/>
      <c r="U9" s="10"/>
      <c r="V9" s="8"/>
      <c r="W9" s="8"/>
      <c r="X9" s="8"/>
      <c r="Y9" s="11"/>
      <c r="Z9" s="7"/>
      <c r="AA9" s="8"/>
      <c r="AB9" s="8"/>
      <c r="AC9" s="8"/>
      <c r="AD9" s="9"/>
      <c r="AE9" s="48">
        <f t="shared" si="10"/>
        <v>0</v>
      </c>
      <c r="AF9" s="90" t="str">
        <f t="shared" si="0"/>
        <v>0</v>
      </c>
      <c r="AG9" s="91" t="b">
        <f t="shared" si="1"/>
        <v>0</v>
      </c>
      <c r="AH9" s="91">
        <f t="shared" si="11"/>
        <v>0</v>
      </c>
      <c r="AI9" s="91" t="str">
        <f t="shared" si="2"/>
        <v>0</v>
      </c>
      <c r="AJ9" s="91" t="b">
        <f t="shared" si="3"/>
        <v>0</v>
      </c>
      <c r="AK9" s="91" t="b">
        <f t="shared" si="4"/>
        <v>0</v>
      </c>
      <c r="AL9" s="91">
        <f t="shared" si="12"/>
        <v>0</v>
      </c>
      <c r="AM9" s="91" t="str">
        <f t="shared" si="5"/>
        <v>0</v>
      </c>
      <c r="AN9" s="91" t="b">
        <f t="shared" si="6"/>
        <v>0</v>
      </c>
      <c r="AO9" s="91" t="b">
        <f t="shared" si="7"/>
        <v>0</v>
      </c>
      <c r="AP9" s="91">
        <f t="shared" si="13"/>
        <v>0</v>
      </c>
      <c r="AQ9" s="91" t="str">
        <f t="shared" si="8"/>
        <v>0</v>
      </c>
      <c r="AR9" s="91">
        <f t="shared" si="14"/>
        <v>0</v>
      </c>
      <c r="AS9" s="92" t="str">
        <f t="shared" si="9"/>
        <v>0</v>
      </c>
      <c r="AT9" s="12"/>
    </row>
    <row r="10" spans="1:46" s="13" customFormat="1" ht="18" customHeight="1">
      <c r="A10" s="109" t="s">
        <v>71</v>
      </c>
      <c r="B10" s="107">
        <f>input1!B10</f>
        <v>0</v>
      </c>
      <c r="C10" s="122">
        <f>input1!C10</f>
        <v>0</v>
      </c>
      <c r="D10" s="123">
        <f>input1!D10</f>
        <v>0</v>
      </c>
      <c r="E10" s="124">
        <f>input1!E10</f>
        <v>0</v>
      </c>
      <c r="F10" s="17"/>
      <c r="G10" s="18"/>
      <c r="H10" s="18"/>
      <c r="I10" s="18"/>
      <c r="J10" s="19"/>
      <c r="K10" s="20"/>
      <c r="L10" s="18"/>
      <c r="M10" s="18"/>
      <c r="N10" s="18"/>
      <c r="O10" s="21"/>
      <c r="P10" s="17"/>
      <c r="Q10" s="18"/>
      <c r="R10" s="18"/>
      <c r="S10" s="18"/>
      <c r="T10" s="19"/>
      <c r="U10" s="20"/>
      <c r="V10" s="18"/>
      <c r="W10" s="18"/>
      <c r="X10" s="18"/>
      <c r="Y10" s="21"/>
      <c r="Z10" s="17"/>
      <c r="AA10" s="18"/>
      <c r="AB10" s="18"/>
      <c r="AC10" s="18"/>
      <c r="AD10" s="19"/>
      <c r="AE10" s="48">
        <f t="shared" si="10"/>
        <v>0</v>
      </c>
      <c r="AF10" s="93" t="str">
        <f t="shared" si="0"/>
        <v>0</v>
      </c>
      <c r="AG10" s="94" t="b">
        <f t="shared" si="1"/>
        <v>0</v>
      </c>
      <c r="AH10" s="91">
        <f t="shared" si="11"/>
        <v>0</v>
      </c>
      <c r="AI10" s="94" t="str">
        <f t="shared" si="2"/>
        <v>0</v>
      </c>
      <c r="AJ10" s="94" t="b">
        <f t="shared" si="3"/>
        <v>0</v>
      </c>
      <c r="AK10" s="94" t="b">
        <f t="shared" si="4"/>
        <v>0</v>
      </c>
      <c r="AL10" s="91">
        <f t="shared" si="12"/>
        <v>0</v>
      </c>
      <c r="AM10" s="94" t="str">
        <f t="shared" si="5"/>
        <v>0</v>
      </c>
      <c r="AN10" s="94" t="b">
        <f t="shared" si="6"/>
        <v>0</v>
      </c>
      <c r="AO10" s="94" t="b">
        <f t="shared" si="7"/>
        <v>0</v>
      </c>
      <c r="AP10" s="91">
        <f t="shared" si="13"/>
        <v>0</v>
      </c>
      <c r="AQ10" s="94" t="str">
        <f t="shared" si="8"/>
        <v>0</v>
      </c>
      <c r="AR10" s="91">
        <f t="shared" si="14"/>
        <v>0</v>
      </c>
      <c r="AS10" s="95" t="str">
        <f t="shared" si="9"/>
        <v>0</v>
      </c>
      <c r="AT10" s="12"/>
    </row>
    <row r="11" spans="1:46" s="13" customFormat="1" ht="18" customHeight="1">
      <c r="A11" s="197" t="s">
        <v>72</v>
      </c>
      <c r="B11" s="107">
        <f>input1!B11</f>
        <v>0</v>
      </c>
      <c r="C11" s="122">
        <f>input1!C11</f>
        <v>0</v>
      </c>
      <c r="D11" s="123">
        <f>input1!D11</f>
        <v>0</v>
      </c>
      <c r="E11" s="124">
        <f>input1!E11</f>
        <v>0</v>
      </c>
      <c r="F11" s="17"/>
      <c r="G11" s="18"/>
      <c r="H11" s="18"/>
      <c r="I11" s="18"/>
      <c r="J11" s="19"/>
      <c r="K11" s="20"/>
      <c r="L11" s="18"/>
      <c r="M11" s="18"/>
      <c r="N11" s="18"/>
      <c r="O11" s="21"/>
      <c r="P11" s="17"/>
      <c r="Q11" s="18"/>
      <c r="R11" s="18"/>
      <c r="S11" s="18"/>
      <c r="T11" s="19"/>
      <c r="U11" s="20"/>
      <c r="V11" s="18"/>
      <c r="W11" s="18"/>
      <c r="X11" s="18"/>
      <c r="Y11" s="21"/>
      <c r="Z11" s="17"/>
      <c r="AA11" s="18"/>
      <c r="AB11" s="18"/>
      <c r="AC11" s="18"/>
      <c r="AD11" s="19"/>
      <c r="AE11" s="48">
        <f t="shared" si="10"/>
        <v>0</v>
      </c>
      <c r="AF11" s="93" t="str">
        <f t="shared" si="0"/>
        <v>0</v>
      </c>
      <c r="AG11" s="94" t="b">
        <f t="shared" si="1"/>
        <v>0</v>
      </c>
      <c r="AH11" s="91">
        <f t="shared" si="11"/>
        <v>0</v>
      </c>
      <c r="AI11" s="94" t="str">
        <f t="shared" si="2"/>
        <v>0</v>
      </c>
      <c r="AJ11" s="94" t="b">
        <f t="shared" si="3"/>
        <v>0</v>
      </c>
      <c r="AK11" s="94" t="b">
        <f t="shared" si="4"/>
        <v>0</v>
      </c>
      <c r="AL11" s="91">
        <f t="shared" si="12"/>
        <v>0</v>
      </c>
      <c r="AM11" s="94" t="str">
        <f t="shared" si="5"/>
        <v>0</v>
      </c>
      <c r="AN11" s="94" t="b">
        <f t="shared" si="6"/>
        <v>0</v>
      </c>
      <c r="AO11" s="94" t="b">
        <f t="shared" si="7"/>
        <v>0</v>
      </c>
      <c r="AP11" s="91">
        <f t="shared" si="13"/>
        <v>0</v>
      </c>
      <c r="AQ11" s="94" t="str">
        <f t="shared" si="8"/>
        <v>0</v>
      </c>
      <c r="AR11" s="91">
        <f t="shared" si="14"/>
        <v>0</v>
      </c>
      <c r="AS11" s="95" t="str">
        <f t="shared" si="9"/>
        <v>0</v>
      </c>
      <c r="AT11" s="12"/>
    </row>
    <row r="12" spans="1:46" s="13" customFormat="1" ht="18" customHeight="1">
      <c r="A12" s="198" t="s">
        <v>73</v>
      </c>
      <c r="B12" s="107">
        <f>input1!B12</f>
        <v>0</v>
      </c>
      <c r="C12" s="122">
        <f>input1!C12</f>
        <v>0</v>
      </c>
      <c r="D12" s="123">
        <f>input1!D12</f>
        <v>0</v>
      </c>
      <c r="E12" s="124">
        <f>input1!E12</f>
        <v>0</v>
      </c>
      <c r="F12" s="63"/>
      <c r="G12" s="64"/>
      <c r="H12" s="64"/>
      <c r="I12" s="64"/>
      <c r="J12" s="65"/>
      <c r="K12" s="66"/>
      <c r="L12" s="64"/>
      <c r="M12" s="64"/>
      <c r="N12" s="64"/>
      <c r="O12" s="67"/>
      <c r="P12" s="68"/>
      <c r="Q12" s="64"/>
      <c r="R12" s="64"/>
      <c r="S12" s="64"/>
      <c r="T12" s="65"/>
      <c r="U12" s="66"/>
      <c r="V12" s="64"/>
      <c r="W12" s="64"/>
      <c r="X12" s="64"/>
      <c r="Y12" s="67"/>
      <c r="Z12" s="68"/>
      <c r="AA12" s="64"/>
      <c r="AB12" s="64"/>
      <c r="AC12" s="64"/>
      <c r="AD12" s="65"/>
      <c r="AE12" s="48">
        <f t="shared" si="10"/>
        <v>0</v>
      </c>
      <c r="AF12" s="93" t="str">
        <f t="shared" si="0"/>
        <v>0</v>
      </c>
      <c r="AG12" s="94" t="b">
        <f t="shared" si="1"/>
        <v>0</v>
      </c>
      <c r="AH12" s="91">
        <f t="shared" si="11"/>
        <v>0</v>
      </c>
      <c r="AI12" s="94" t="str">
        <f t="shared" si="2"/>
        <v>0</v>
      </c>
      <c r="AJ12" s="94" t="b">
        <f t="shared" si="3"/>
        <v>0</v>
      </c>
      <c r="AK12" s="94" t="b">
        <f t="shared" si="4"/>
        <v>0</v>
      </c>
      <c r="AL12" s="91">
        <f t="shared" si="12"/>
        <v>0</v>
      </c>
      <c r="AM12" s="94" t="str">
        <f t="shared" si="5"/>
        <v>0</v>
      </c>
      <c r="AN12" s="94" t="b">
        <f t="shared" si="6"/>
        <v>0</v>
      </c>
      <c r="AO12" s="94" t="b">
        <f t="shared" si="7"/>
        <v>0</v>
      </c>
      <c r="AP12" s="91">
        <f t="shared" si="13"/>
        <v>0</v>
      </c>
      <c r="AQ12" s="94" t="str">
        <f t="shared" si="8"/>
        <v>0</v>
      </c>
      <c r="AR12" s="91">
        <f t="shared" si="14"/>
        <v>0</v>
      </c>
      <c r="AS12" s="95" t="str">
        <f t="shared" si="9"/>
        <v>0</v>
      </c>
      <c r="AT12" s="12"/>
    </row>
    <row r="13" spans="1:46" s="13" customFormat="1" ht="18" customHeight="1" thickBot="1">
      <c r="A13" s="199" t="s">
        <v>74</v>
      </c>
      <c r="B13" s="108">
        <f>input1!B13</f>
        <v>0</v>
      </c>
      <c r="C13" s="125">
        <f>input1!C13</f>
        <v>0</v>
      </c>
      <c r="D13" s="126">
        <f>input1!D13</f>
        <v>0</v>
      </c>
      <c r="E13" s="127">
        <f>input1!E13</f>
        <v>0</v>
      </c>
      <c r="F13" s="17"/>
      <c r="G13" s="18"/>
      <c r="H13" s="18"/>
      <c r="I13" s="18"/>
      <c r="J13" s="19"/>
      <c r="K13" s="20"/>
      <c r="L13" s="18"/>
      <c r="M13" s="18"/>
      <c r="N13" s="18"/>
      <c r="O13" s="21"/>
      <c r="P13" s="17"/>
      <c r="Q13" s="18"/>
      <c r="R13" s="18"/>
      <c r="S13" s="18"/>
      <c r="T13" s="19"/>
      <c r="U13" s="20"/>
      <c r="V13" s="18"/>
      <c r="W13" s="18"/>
      <c r="X13" s="18"/>
      <c r="Y13" s="21"/>
      <c r="Z13" s="17"/>
      <c r="AA13" s="18"/>
      <c r="AB13" s="18"/>
      <c r="AC13" s="18"/>
      <c r="AD13" s="19"/>
      <c r="AE13" s="48">
        <f t="shared" si="10"/>
        <v>0</v>
      </c>
      <c r="AF13" s="96" t="str">
        <f t="shared" si="0"/>
        <v>0</v>
      </c>
      <c r="AG13" s="97" t="b">
        <f t="shared" si="1"/>
        <v>0</v>
      </c>
      <c r="AH13" s="91">
        <f t="shared" si="11"/>
        <v>0</v>
      </c>
      <c r="AI13" s="97" t="str">
        <f t="shared" si="2"/>
        <v>0</v>
      </c>
      <c r="AJ13" s="97" t="b">
        <f t="shared" si="3"/>
        <v>0</v>
      </c>
      <c r="AK13" s="97" t="b">
        <f t="shared" si="4"/>
        <v>0</v>
      </c>
      <c r="AL13" s="91">
        <f t="shared" si="12"/>
        <v>0</v>
      </c>
      <c r="AM13" s="97" t="str">
        <f t="shared" si="5"/>
        <v>0</v>
      </c>
      <c r="AN13" s="97" t="b">
        <f t="shared" si="6"/>
        <v>0</v>
      </c>
      <c r="AO13" s="97" t="b">
        <f t="shared" si="7"/>
        <v>0</v>
      </c>
      <c r="AP13" s="91">
        <f t="shared" si="13"/>
        <v>0</v>
      </c>
      <c r="AQ13" s="97" t="str">
        <f t="shared" si="8"/>
        <v>0</v>
      </c>
      <c r="AR13" s="91">
        <f t="shared" si="14"/>
        <v>0</v>
      </c>
      <c r="AS13" s="98" t="str">
        <f t="shared" si="9"/>
        <v>0</v>
      </c>
      <c r="AT13" s="12"/>
    </row>
    <row r="14" spans="1:46" s="13" customFormat="1" ht="18" customHeight="1">
      <c r="A14" s="196" t="s">
        <v>75</v>
      </c>
      <c r="B14" s="107">
        <f>input1!B14</f>
        <v>0</v>
      </c>
      <c r="C14" s="122">
        <f>input1!C14</f>
        <v>0</v>
      </c>
      <c r="D14" s="123">
        <f>input1!D14</f>
        <v>0</v>
      </c>
      <c r="E14" s="124">
        <f>input1!E14</f>
        <v>0</v>
      </c>
      <c r="F14" s="7"/>
      <c r="G14" s="8"/>
      <c r="H14" s="8"/>
      <c r="I14" s="8"/>
      <c r="J14" s="9"/>
      <c r="K14" s="10"/>
      <c r="L14" s="8"/>
      <c r="M14" s="8"/>
      <c r="N14" s="8"/>
      <c r="O14" s="11"/>
      <c r="P14" s="7"/>
      <c r="Q14" s="8"/>
      <c r="R14" s="8"/>
      <c r="S14" s="8"/>
      <c r="T14" s="9"/>
      <c r="U14" s="10"/>
      <c r="V14" s="8"/>
      <c r="W14" s="8"/>
      <c r="X14" s="8"/>
      <c r="Y14" s="11"/>
      <c r="Z14" s="7"/>
      <c r="AA14" s="8"/>
      <c r="AB14" s="8"/>
      <c r="AC14" s="8"/>
      <c r="AD14" s="9"/>
      <c r="AE14" s="48">
        <f t="shared" si="10"/>
        <v>0</v>
      </c>
      <c r="AF14" s="90" t="str">
        <f t="shared" si="0"/>
        <v>0</v>
      </c>
      <c r="AG14" s="91" t="b">
        <f t="shared" si="1"/>
        <v>0</v>
      </c>
      <c r="AH14" s="91">
        <f t="shared" si="11"/>
        <v>0</v>
      </c>
      <c r="AI14" s="91" t="str">
        <f t="shared" si="2"/>
        <v>0</v>
      </c>
      <c r="AJ14" s="91" t="b">
        <f t="shared" si="3"/>
        <v>0</v>
      </c>
      <c r="AK14" s="91" t="b">
        <f t="shared" si="4"/>
        <v>0</v>
      </c>
      <c r="AL14" s="91">
        <f t="shared" si="12"/>
        <v>0</v>
      </c>
      <c r="AM14" s="91" t="str">
        <f t="shared" si="5"/>
        <v>0</v>
      </c>
      <c r="AN14" s="91" t="b">
        <f t="shared" si="6"/>
        <v>0</v>
      </c>
      <c r="AO14" s="91" t="b">
        <f t="shared" si="7"/>
        <v>0</v>
      </c>
      <c r="AP14" s="91">
        <f t="shared" si="13"/>
        <v>0</v>
      </c>
      <c r="AQ14" s="91" t="str">
        <f t="shared" si="8"/>
        <v>0</v>
      </c>
      <c r="AR14" s="91">
        <f t="shared" si="14"/>
        <v>0</v>
      </c>
      <c r="AS14" s="92" t="str">
        <f t="shared" si="9"/>
        <v>0</v>
      </c>
      <c r="AT14" s="12"/>
    </row>
    <row r="15" spans="1:46" s="13" customFormat="1" ht="18" customHeight="1">
      <c r="A15" s="109" t="s">
        <v>76</v>
      </c>
      <c r="B15" s="107">
        <f>input1!B15</f>
        <v>0</v>
      </c>
      <c r="C15" s="122">
        <f>input1!C15</f>
        <v>0</v>
      </c>
      <c r="D15" s="123">
        <f>input1!D15</f>
        <v>0</v>
      </c>
      <c r="E15" s="124">
        <f>input1!E15</f>
        <v>0</v>
      </c>
      <c r="F15" s="63"/>
      <c r="G15" s="64"/>
      <c r="H15" s="64"/>
      <c r="I15" s="64"/>
      <c r="J15" s="65"/>
      <c r="K15" s="66"/>
      <c r="L15" s="64"/>
      <c r="M15" s="64"/>
      <c r="N15" s="64"/>
      <c r="O15" s="67"/>
      <c r="P15" s="68"/>
      <c r="Q15" s="64"/>
      <c r="R15" s="64"/>
      <c r="S15" s="64"/>
      <c r="T15" s="65"/>
      <c r="U15" s="66"/>
      <c r="V15" s="64"/>
      <c r="W15" s="64"/>
      <c r="X15" s="64"/>
      <c r="Y15" s="67"/>
      <c r="Z15" s="68"/>
      <c r="AA15" s="64"/>
      <c r="AB15" s="64"/>
      <c r="AC15" s="64"/>
      <c r="AD15" s="65"/>
      <c r="AE15" s="48">
        <f t="shared" si="10"/>
        <v>0</v>
      </c>
      <c r="AF15" s="93" t="str">
        <f t="shared" si="0"/>
        <v>0</v>
      </c>
      <c r="AG15" s="94" t="b">
        <f t="shared" si="1"/>
        <v>0</v>
      </c>
      <c r="AH15" s="91">
        <f t="shared" si="11"/>
        <v>0</v>
      </c>
      <c r="AI15" s="94" t="str">
        <f t="shared" si="2"/>
        <v>0</v>
      </c>
      <c r="AJ15" s="94" t="b">
        <f t="shared" si="3"/>
        <v>0</v>
      </c>
      <c r="AK15" s="94" t="b">
        <f t="shared" si="4"/>
        <v>0</v>
      </c>
      <c r="AL15" s="91">
        <f t="shared" si="12"/>
        <v>0</v>
      </c>
      <c r="AM15" s="94" t="str">
        <f t="shared" si="5"/>
        <v>0</v>
      </c>
      <c r="AN15" s="94" t="b">
        <f t="shared" si="6"/>
        <v>0</v>
      </c>
      <c r="AO15" s="94" t="b">
        <f t="shared" si="7"/>
        <v>0</v>
      </c>
      <c r="AP15" s="91">
        <f t="shared" si="13"/>
        <v>0</v>
      </c>
      <c r="AQ15" s="94" t="str">
        <f t="shared" si="8"/>
        <v>0</v>
      </c>
      <c r="AR15" s="91">
        <f t="shared" si="14"/>
        <v>0</v>
      </c>
      <c r="AS15" s="95" t="str">
        <f t="shared" si="9"/>
        <v>0</v>
      </c>
      <c r="AT15" s="12"/>
    </row>
    <row r="16" spans="1:46" s="13" customFormat="1" ht="18" customHeight="1">
      <c r="A16" s="197" t="s">
        <v>77</v>
      </c>
      <c r="B16" s="107">
        <f>input1!B16</f>
        <v>0</v>
      </c>
      <c r="C16" s="122">
        <f>input1!C16</f>
        <v>0</v>
      </c>
      <c r="D16" s="123">
        <f>input1!D16</f>
        <v>0</v>
      </c>
      <c r="E16" s="124">
        <f>input1!E16</f>
        <v>0</v>
      </c>
      <c r="F16" s="17"/>
      <c r="G16" s="18"/>
      <c r="H16" s="18"/>
      <c r="I16" s="18"/>
      <c r="J16" s="19"/>
      <c r="K16" s="20"/>
      <c r="L16" s="18"/>
      <c r="M16" s="18"/>
      <c r="N16" s="18"/>
      <c r="O16" s="21"/>
      <c r="P16" s="17"/>
      <c r="Q16" s="18"/>
      <c r="R16" s="18"/>
      <c r="S16" s="18"/>
      <c r="T16" s="19"/>
      <c r="U16" s="20"/>
      <c r="V16" s="18"/>
      <c r="W16" s="18"/>
      <c r="X16" s="18"/>
      <c r="Y16" s="21"/>
      <c r="Z16" s="17"/>
      <c r="AA16" s="18"/>
      <c r="AB16" s="18"/>
      <c r="AC16" s="18"/>
      <c r="AD16" s="19"/>
      <c r="AE16" s="48">
        <f t="shared" si="10"/>
        <v>0</v>
      </c>
      <c r="AF16" s="93" t="str">
        <f t="shared" si="0"/>
        <v>0</v>
      </c>
      <c r="AG16" s="94" t="b">
        <f t="shared" si="1"/>
        <v>0</v>
      </c>
      <c r="AH16" s="91">
        <f t="shared" si="11"/>
        <v>0</v>
      </c>
      <c r="AI16" s="94" t="str">
        <f t="shared" si="2"/>
        <v>0</v>
      </c>
      <c r="AJ16" s="94" t="b">
        <f t="shared" si="3"/>
        <v>0</v>
      </c>
      <c r="AK16" s="94" t="b">
        <f t="shared" si="4"/>
        <v>0</v>
      </c>
      <c r="AL16" s="91">
        <f t="shared" si="12"/>
        <v>0</v>
      </c>
      <c r="AM16" s="94" t="str">
        <f t="shared" si="5"/>
        <v>0</v>
      </c>
      <c r="AN16" s="94" t="b">
        <f t="shared" si="6"/>
        <v>0</v>
      </c>
      <c r="AO16" s="94" t="b">
        <f t="shared" si="7"/>
        <v>0</v>
      </c>
      <c r="AP16" s="91">
        <f t="shared" si="13"/>
        <v>0</v>
      </c>
      <c r="AQ16" s="94" t="str">
        <f t="shared" si="8"/>
        <v>0</v>
      </c>
      <c r="AR16" s="91">
        <f t="shared" si="14"/>
        <v>0</v>
      </c>
      <c r="AS16" s="95" t="str">
        <f t="shared" si="9"/>
        <v>0</v>
      </c>
      <c r="AT16" s="12"/>
    </row>
    <row r="17" spans="1:46" s="13" customFormat="1" ht="18" customHeight="1">
      <c r="A17" s="198" t="s">
        <v>78</v>
      </c>
      <c r="B17" s="107">
        <f>input1!B17</f>
        <v>0</v>
      </c>
      <c r="C17" s="122">
        <f>input1!C17</f>
        <v>0</v>
      </c>
      <c r="D17" s="123">
        <f>input1!D17</f>
        <v>0</v>
      </c>
      <c r="E17" s="124">
        <f>input1!E17</f>
        <v>0</v>
      </c>
      <c r="F17" s="17"/>
      <c r="G17" s="18"/>
      <c r="H17" s="18"/>
      <c r="I17" s="18"/>
      <c r="J17" s="19"/>
      <c r="K17" s="20"/>
      <c r="L17" s="18"/>
      <c r="M17" s="18"/>
      <c r="N17" s="18"/>
      <c r="O17" s="21"/>
      <c r="P17" s="17"/>
      <c r="Q17" s="18"/>
      <c r="R17" s="18"/>
      <c r="S17" s="18"/>
      <c r="T17" s="19"/>
      <c r="U17" s="20"/>
      <c r="V17" s="18"/>
      <c r="W17" s="18"/>
      <c r="X17" s="18"/>
      <c r="Y17" s="21"/>
      <c r="Z17" s="17"/>
      <c r="AA17" s="18"/>
      <c r="AB17" s="18"/>
      <c r="AC17" s="18"/>
      <c r="AD17" s="19"/>
      <c r="AE17" s="48">
        <f t="shared" si="10"/>
        <v>0</v>
      </c>
      <c r="AF17" s="93" t="str">
        <f t="shared" si="0"/>
        <v>0</v>
      </c>
      <c r="AG17" s="94" t="b">
        <f t="shared" si="1"/>
        <v>0</v>
      </c>
      <c r="AH17" s="91">
        <f t="shared" si="11"/>
        <v>0</v>
      </c>
      <c r="AI17" s="94" t="str">
        <f t="shared" si="2"/>
        <v>0</v>
      </c>
      <c r="AJ17" s="94" t="b">
        <f t="shared" si="3"/>
        <v>0</v>
      </c>
      <c r="AK17" s="94" t="b">
        <f t="shared" si="4"/>
        <v>0</v>
      </c>
      <c r="AL17" s="91">
        <f t="shared" si="12"/>
        <v>0</v>
      </c>
      <c r="AM17" s="94" t="str">
        <f t="shared" si="5"/>
        <v>0</v>
      </c>
      <c r="AN17" s="94" t="b">
        <f t="shared" si="6"/>
        <v>0</v>
      </c>
      <c r="AO17" s="94" t="b">
        <f t="shared" si="7"/>
        <v>0</v>
      </c>
      <c r="AP17" s="91">
        <f t="shared" si="13"/>
        <v>0</v>
      </c>
      <c r="AQ17" s="94" t="str">
        <f t="shared" si="8"/>
        <v>0</v>
      </c>
      <c r="AR17" s="91">
        <f t="shared" si="14"/>
        <v>0</v>
      </c>
      <c r="AS17" s="95" t="str">
        <f t="shared" si="9"/>
        <v>0</v>
      </c>
      <c r="AT17" s="12"/>
    </row>
    <row r="18" spans="1:46" s="13" customFormat="1" ht="18" customHeight="1" thickBot="1">
      <c r="A18" s="199" t="s">
        <v>79</v>
      </c>
      <c r="B18" s="108">
        <f>input1!B18</f>
        <v>0</v>
      </c>
      <c r="C18" s="125">
        <f>input1!C18</f>
        <v>0</v>
      </c>
      <c r="D18" s="126">
        <f>input1!D18</f>
        <v>0</v>
      </c>
      <c r="E18" s="127">
        <f>input1!E18</f>
        <v>0</v>
      </c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8">
        <f t="shared" si="10"/>
        <v>0</v>
      </c>
      <c r="AF18" s="96" t="str">
        <f t="shared" si="0"/>
        <v>0</v>
      </c>
      <c r="AG18" s="97" t="b">
        <f t="shared" si="1"/>
        <v>0</v>
      </c>
      <c r="AH18" s="91">
        <f t="shared" si="11"/>
        <v>0</v>
      </c>
      <c r="AI18" s="97" t="str">
        <f t="shared" si="2"/>
        <v>0</v>
      </c>
      <c r="AJ18" s="97" t="b">
        <f t="shared" si="3"/>
        <v>0</v>
      </c>
      <c r="AK18" s="97" t="b">
        <f t="shared" si="4"/>
        <v>0</v>
      </c>
      <c r="AL18" s="91">
        <f t="shared" si="12"/>
        <v>0</v>
      </c>
      <c r="AM18" s="97" t="str">
        <f t="shared" si="5"/>
        <v>0</v>
      </c>
      <c r="AN18" s="97" t="b">
        <f t="shared" si="6"/>
        <v>0</v>
      </c>
      <c r="AO18" s="97" t="b">
        <f t="shared" si="7"/>
        <v>0</v>
      </c>
      <c r="AP18" s="91">
        <f t="shared" si="13"/>
        <v>0</v>
      </c>
      <c r="AQ18" s="97" t="str">
        <f t="shared" si="8"/>
        <v>0</v>
      </c>
      <c r="AR18" s="91">
        <f t="shared" si="14"/>
        <v>0</v>
      </c>
      <c r="AS18" s="98" t="str">
        <f t="shared" si="9"/>
        <v>0</v>
      </c>
      <c r="AT18" s="12"/>
    </row>
    <row r="19" spans="1:46" s="13" customFormat="1" ht="18" customHeight="1">
      <c r="A19" s="196" t="s">
        <v>80</v>
      </c>
      <c r="B19" s="107">
        <f>input1!B19</f>
        <v>0</v>
      </c>
      <c r="C19" s="122">
        <f>input1!C19</f>
        <v>0</v>
      </c>
      <c r="D19" s="123">
        <f>input1!D19</f>
        <v>0</v>
      </c>
      <c r="E19" s="124">
        <f>input1!E19</f>
        <v>0</v>
      </c>
      <c r="F19" s="17"/>
      <c r="G19" s="18"/>
      <c r="H19" s="18"/>
      <c r="I19" s="18"/>
      <c r="J19" s="19"/>
      <c r="K19" s="20"/>
      <c r="L19" s="18"/>
      <c r="M19" s="18"/>
      <c r="N19" s="18"/>
      <c r="O19" s="21"/>
      <c r="P19" s="17"/>
      <c r="Q19" s="18"/>
      <c r="R19" s="18"/>
      <c r="S19" s="18"/>
      <c r="T19" s="19"/>
      <c r="U19" s="20"/>
      <c r="V19" s="18"/>
      <c r="W19" s="18"/>
      <c r="X19" s="18"/>
      <c r="Y19" s="21"/>
      <c r="Z19" s="17"/>
      <c r="AA19" s="18"/>
      <c r="AB19" s="18"/>
      <c r="AC19" s="18"/>
      <c r="AD19" s="19"/>
      <c r="AE19" s="48">
        <f t="shared" si="10"/>
        <v>0</v>
      </c>
      <c r="AF19" s="90" t="str">
        <f t="shared" si="0"/>
        <v>0</v>
      </c>
      <c r="AG19" s="91" t="b">
        <f t="shared" si="1"/>
        <v>0</v>
      </c>
      <c r="AH19" s="91">
        <f t="shared" si="11"/>
        <v>0</v>
      </c>
      <c r="AI19" s="91" t="str">
        <f t="shared" si="2"/>
        <v>0</v>
      </c>
      <c r="AJ19" s="91" t="b">
        <f t="shared" si="3"/>
        <v>0</v>
      </c>
      <c r="AK19" s="91" t="b">
        <f t="shared" si="4"/>
        <v>0</v>
      </c>
      <c r="AL19" s="91">
        <f t="shared" si="12"/>
        <v>0</v>
      </c>
      <c r="AM19" s="91" t="str">
        <f t="shared" si="5"/>
        <v>0</v>
      </c>
      <c r="AN19" s="91" t="b">
        <f t="shared" si="6"/>
        <v>0</v>
      </c>
      <c r="AO19" s="91" t="b">
        <f t="shared" si="7"/>
        <v>0</v>
      </c>
      <c r="AP19" s="91">
        <f t="shared" si="13"/>
        <v>0</v>
      </c>
      <c r="AQ19" s="91" t="str">
        <f t="shared" si="8"/>
        <v>0</v>
      </c>
      <c r="AR19" s="91">
        <f t="shared" si="14"/>
        <v>0</v>
      </c>
      <c r="AS19" s="92" t="str">
        <f t="shared" si="9"/>
        <v>0</v>
      </c>
      <c r="AT19" s="12"/>
    </row>
    <row r="20" spans="1:71" s="13" customFormat="1" ht="18" customHeight="1">
      <c r="A20" s="109" t="s">
        <v>29</v>
      </c>
      <c r="B20" s="107">
        <f>input1!B20</f>
        <v>0</v>
      </c>
      <c r="C20" s="122">
        <f>input1!C20</f>
        <v>0</v>
      </c>
      <c r="D20" s="123">
        <f>input1!D20</f>
        <v>0</v>
      </c>
      <c r="E20" s="124">
        <f>input1!E20</f>
        <v>0</v>
      </c>
      <c r="F20" s="17"/>
      <c r="G20" s="18"/>
      <c r="H20" s="18"/>
      <c r="I20" s="18"/>
      <c r="J20" s="19"/>
      <c r="K20" s="20"/>
      <c r="L20" s="18"/>
      <c r="M20" s="18"/>
      <c r="N20" s="18"/>
      <c r="O20" s="21"/>
      <c r="P20" s="17"/>
      <c r="Q20" s="18"/>
      <c r="R20" s="18"/>
      <c r="S20" s="18"/>
      <c r="T20" s="19"/>
      <c r="U20" s="20"/>
      <c r="V20" s="18"/>
      <c r="W20" s="18"/>
      <c r="X20" s="18"/>
      <c r="Y20" s="21"/>
      <c r="Z20" s="17"/>
      <c r="AA20" s="18"/>
      <c r="AB20" s="18"/>
      <c r="AC20" s="18"/>
      <c r="AD20" s="19"/>
      <c r="AE20" s="48">
        <f t="shared" si="10"/>
        <v>0</v>
      </c>
      <c r="AF20" s="93" t="str">
        <f t="shared" si="0"/>
        <v>0</v>
      </c>
      <c r="AG20" s="94" t="b">
        <f t="shared" si="1"/>
        <v>0</v>
      </c>
      <c r="AH20" s="91">
        <f t="shared" si="11"/>
        <v>0</v>
      </c>
      <c r="AI20" s="94" t="str">
        <f t="shared" si="2"/>
        <v>0</v>
      </c>
      <c r="AJ20" s="94" t="b">
        <f t="shared" si="3"/>
        <v>0</v>
      </c>
      <c r="AK20" s="94" t="b">
        <f t="shared" si="4"/>
        <v>0</v>
      </c>
      <c r="AL20" s="91">
        <f t="shared" si="12"/>
        <v>0</v>
      </c>
      <c r="AM20" s="94" t="str">
        <f t="shared" si="5"/>
        <v>0</v>
      </c>
      <c r="AN20" s="94" t="b">
        <f t="shared" si="6"/>
        <v>0</v>
      </c>
      <c r="AO20" s="94" t="b">
        <f t="shared" si="7"/>
        <v>0</v>
      </c>
      <c r="AP20" s="91">
        <f t="shared" si="13"/>
        <v>0</v>
      </c>
      <c r="AQ20" s="94" t="str">
        <f t="shared" si="8"/>
        <v>0</v>
      </c>
      <c r="AR20" s="91">
        <f t="shared" si="14"/>
        <v>0</v>
      </c>
      <c r="AS20" s="95" t="str">
        <f t="shared" si="9"/>
        <v>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>
      <c r="A21" s="197" t="s">
        <v>30</v>
      </c>
      <c r="B21" s="107">
        <f>input1!B21</f>
        <v>0</v>
      </c>
      <c r="C21" s="122">
        <f>input1!C21</f>
        <v>0</v>
      </c>
      <c r="D21" s="123">
        <f>input1!D21</f>
        <v>0</v>
      </c>
      <c r="E21" s="124">
        <f>input1!E21</f>
        <v>0</v>
      </c>
      <c r="F21" s="17"/>
      <c r="G21" s="18"/>
      <c r="H21" s="18"/>
      <c r="I21" s="18"/>
      <c r="J21" s="19"/>
      <c r="K21" s="20"/>
      <c r="L21" s="18"/>
      <c r="M21" s="18"/>
      <c r="N21" s="18"/>
      <c r="O21" s="21"/>
      <c r="P21" s="17"/>
      <c r="Q21" s="18"/>
      <c r="R21" s="18"/>
      <c r="S21" s="18"/>
      <c r="T21" s="19"/>
      <c r="U21" s="20"/>
      <c r="V21" s="18"/>
      <c r="W21" s="18"/>
      <c r="X21" s="18"/>
      <c r="Y21" s="21"/>
      <c r="Z21" s="17"/>
      <c r="AA21" s="18"/>
      <c r="AB21" s="18"/>
      <c r="AC21" s="18"/>
      <c r="AD21" s="19"/>
      <c r="AE21" s="48">
        <f t="shared" si="10"/>
        <v>0</v>
      </c>
      <c r="AF21" s="93" t="str">
        <f t="shared" si="0"/>
        <v>0</v>
      </c>
      <c r="AG21" s="94" t="b">
        <f t="shared" si="1"/>
        <v>0</v>
      </c>
      <c r="AH21" s="91">
        <f t="shared" si="11"/>
        <v>0</v>
      </c>
      <c r="AI21" s="94" t="str">
        <f t="shared" si="2"/>
        <v>0</v>
      </c>
      <c r="AJ21" s="94" t="b">
        <f t="shared" si="3"/>
        <v>0</v>
      </c>
      <c r="AK21" s="94" t="b">
        <f t="shared" si="4"/>
        <v>0</v>
      </c>
      <c r="AL21" s="91">
        <f t="shared" si="12"/>
        <v>0</v>
      </c>
      <c r="AM21" s="94" t="str">
        <f t="shared" si="5"/>
        <v>0</v>
      </c>
      <c r="AN21" s="94" t="b">
        <f t="shared" si="6"/>
        <v>0</v>
      </c>
      <c r="AO21" s="94" t="b">
        <f t="shared" si="7"/>
        <v>0</v>
      </c>
      <c r="AP21" s="91">
        <f t="shared" si="13"/>
        <v>0</v>
      </c>
      <c r="AQ21" s="94" t="str">
        <f t="shared" si="8"/>
        <v>0</v>
      </c>
      <c r="AR21" s="91">
        <f t="shared" si="14"/>
        <v>0</v>
      </c>
      <c r="AS21" s="95" t="str">
        <f t="shared" si="9"/>
        <v>0</v>
      </c>
      <c r="AT21" s="216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>
      <c r="A22" s="198" t="s">
        <v>31</v>
      </c>
      <c r="B22" s="107">
        <f>input1!B22</f>
        <v>0</v>
      </c>
      <c r="C22" s="122">
        <f>input1!C22</f>
        <v>0</v>
      </c>
      <c r="D22" s="123">
        <f>input1!D22</f>
        <v>0</v>
      </c>
      <c r="E22" s="124">
        <f>input1!E22</f>
        <v>0</v>
      </c>
      <c r="F22" s="30"/>
      <c r="G22" s="31"/>
      <c r="H22" s="31"/>
      <c r="I22" s="31"/>
      <c r="J22" s="32"/>
      <c r="K22" s="33"/>
      <c r="L22" s="31"/>
      <c r="M22" s="31"/>
      <c r="N22" s="31"/>
      <c r="O22" s="34"/>
      <c r="P22" s="35"/>
      <c r="Q22" s="31"/>
      <c r="R22" s="31"/>
      <c r="S22" s="31"/>
      <c r="T22" s="32"/>
      <c r="U22" s="33"/>
      <c r="V22" s="31"/>
      <c r="W22" s="31"/>
      <c r="X22" s="31"/>
      <c r="Y22" s="34"/>
      <c r="Z22" s="35"/>
      <c r="AA22" s="31"/>
      <c r="AB22" s="31"/>
      <c r="AC22" s="31"/>
      <c r="AD22" s="32"/>
      <c r="AE22" s="48">
        <f t="shared" si="10"/>
        <v>0</v>
      </c>
      <c r="AF22" s="93" t="str">
        <f t="shared" si="0"/>
        <v>0</v>
      </c>
      <c r="AG22" s="94" t="b">
        <f t="shared" si="1"/>
        <v>0</v>
      </c>
      <c r="AH22" s="91">
        <f t="shared" si="11"/>
        <v>0</v>
      </c>
      <c r="AI22" s="94" t="str">
        <f t="shared" si="2"/>
        <v>0</v>
      </c>
      <c r="AJ22" s="94" t="b">
        <f t="shared" si="3"/>
        <v>0</v>
      </c>
      <c r="AK22" s="94" t="b">
        <f t="shared" si="4"/>
        <v>0</v>
      </c>
      <c r="AL22" s="91">
        <f t="shared" si="12"/>
        <v>0</v>
      </c>
      <c r="AM22" s="94" t="str">
        <f t="shared" si="5"/>
        <v>0</v>
      </c>
      <c r="AN22" s="94" t="b">
        <f t="shared" si="6"/>
        <v>0</v>
      </c>
      <c r="AO22" s="94" t="b">
        <f t="shared" si="7"/>
        <v>0</v>
      </c>
      <c r="AP22" s="91">
        <f t="shared" si="13"/>
        <v>0</v>
      </c>
      <c r="AQ22" s="94" t="str">
        <f t="shared" si="8"/>
        <v>0</v>
      </c>
      <c r="AR22" s="91">
        <f t="shared" si="14"/>
        <v>0</v>
      </c>
      <c r="AS22" s="95" t="str">
        <f t="shared" si="9"/>
        <v>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>
      <c r="A23" s="199" t="s">
        <v>56</v>
      </c>
      <c r="B23" s="108">
        <f>input1!B23</f>
        <v>0</v>
      </c>
      <c r="C23" s="125">
        <f>input1!C23</f>
        <v>0</v>
      </c>
      <c r="D23" s="126">
        <f>input1!D23</f>
        <v>0</v>
      </c>
      <c r="E23" s="127">
        <f>input1!E23</f>
        <v>0</v>
      </c>
      <c r="F23" s="57"/>
      <c r="G23" s="58"/>
      <c r="H23" s="58"/>
      <c r="I23" s="58"/>
      <c r="J23" s="59"/>
      <c r="K23" s="60"/>
      <c r="L23" s="58"/>
      <c r="M23" s="58"/>
      <c r="N23" s="58"/>
      <c r="O23" s="61"/>
      <c r="P23" s="62"/>
      <c r="Q23" s="58"/>
      <c r="R23" s="58"/>
      <c r="S23" s="58"/>
      <c r="T23" s="59"/>
      <c r="U23" s="60"/>
      <c r="V23" s="58"/>
      <c r="W23" s="58"/>
      <c r="X23" s="58"/>
      <c r="Y23" s="61"/>
      <c r="Z23" s="62"/>
      <c r="AA23" s="58"/>
      <c r="AB23" s="58"/>
      <c r="AC23" s="58"/>
      <c r="AD23" s="59"/>
      <c r="AE23" s="48">
        <f t="shared" si="10"/>
        <v>0</v>
      </c>
      <c r="AF23" s="96" t="str">
        <f t="shared" si="0"/>
        <v>0</v>
      </c>
      <c r="AG23" s="97" t="b">
        <f t="shared" si="1"/>
        <v>0</v>
      </c>
      <c r="AH23" s="91">
        <f t="shared" si="11"/>
        <v>0</v>
      </c>
      <c r="AI23" s="97" t="str">
        <f t="shared" si="2"/>
        <v>0</v>
      </c>
      <c r="AJ23" s="97" t="b">
        <f t="shared" si="3"/>
        <v>0</v>
      </c>
      <c r="AK23" s="97" t="b">
        <f t="shared" si="4"/>
        <v>0</v>
      </c>
      <c r="AL23" s="91">
        <f t="shared" si="12"/>
        <v>0</v>
      </c>
      <c r="AM23" s="97" t="str">
        <f t="shared" si="5"/>
        <v>0</v>
      </c>
      <c r="AN23" s="97" t="b">
        <f t="shared" si="6"/>
        <v>0</v>
      </c>
      <c r="AO23" s="97" t="b">
        <f t="shared" si="7"/>
        <v>0</v>
      </c>
      <c r="AP23" s="91">
        <f t="shared" si="13"/>
        <v>0</v>
      </c>
      <c r="AQ23" s="97" t="str">
        <f t="shared" si="8"/>
        <v>0</v>
      </c>
      <c r="AR23" s="91">
        <f t="shared" si="14"/>
        <v>0</v>
      </c>
      <c r="AS23" s="98" t="str">
        <f t="shared" si="9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>
      <c r="A24" s="196" t="s">
        <v>57</v>
      </c>
      <c r="B24" s="107">
        <f>input1!B24</f>
        <v>0</v>
      </c>
      <c r="C24" s="122">
        <f>input1!C24</f>
        <v>0</v>
      </c>
      <c r="D24" s="123">
        <f>input1!D24</f>
        <v>0</v>
      </c>
      <c r="E24" s="124">
        <f>input1!E24</f>
        <v>0</v>
      </c>
      <c r="F24" s="51"/>
      <c r="G24" s="52"/>
      <c r="H24" s="52"/>
      <c r="I24" s="52"/>
      <c r="J24" s="53"/>
      <c r="K24" s="54"/>
      <c r="L24" s="52"/>
      <c r="M24" s="52"/>
      <c r="N24" s="52"/>
      <c r="O24" s="55"/>
      <c r="P24" s="56"/>
      <c r="Q24" s="52"/>
      <c r="R24" s="52"/>
      <c r="S24" s="52"/>
      <c r="T24" s="53"/>
      <c r="U24" s="54"/>
      <c r="V24" s="52"/>
      <c r="W24" s="52"/>
      <c r="X24" s="52"/>
      <c r="Y24" s="55"/>
      <c r="Z24" s="56"/>
      <c r="AA24" s="52"/>
      <c r="AB24" s="52"/>
      <c r="AC24" s="52"/>
      <c r="AD24" s="53"/>
      <c r="AE24" s="48">
        <f t="shared" si="10"/>
        <v>0</v>
      </c>
      <c r="AF24" s="90" t="str">
        <f t="shared" si="0"/>
        <v>0</v>
      </c>
      <c r="AG24" s="91" t="b">
        <f t="shared" si="1"/>
        <v>0</v>
      </c>
      <c r="AH24" s="91">
        <f t="shared" si="11"/>
        <v>0</v>
      </c>
      <c r="AI24" s="91" t="str">
        <f t="shared" si="2"/>
        <v>0</v>
      </c>
      <c r="AJ24" s="91" t="b">
        <f t="shared" si="3"/>
        <v>0</v>
      </c>
      <c r="AK24" s="91" t="b">
        <f t="shared" si="4"/>
        <v>0</v>
      </c>
      <c r="AL24" s="91">
        <f t="shared" si="12"/>
        <v>0</v>
      </c>
      <c r="AM24" s="91" t="str">
        <f t="shared" si="5"/>
        <v>0</v>
      </c>
      <c r="AN24" s="91" t="b">
        <f t="shared" si="6"/>
        <v>0</v>
      </c>
      <c r="AO24" s="91" t="b">
        <f t="shared" si="7"/>
        <v>0</v>
      </c>
      <c r="AP24" s="91">
        <f t="shared" si="13"/>
        <v>0</v>
      </c>
      <c r="AQ24" s="91" t="str">
        <f t="shared" si="8"/>
        <v>0</v>
      </c>
      <c r="AR24" s="91">
        <f t="shared" si="14"/>
        <v>0</v>
      </c>
      <c r="AS24" s="92" t="str">
        <f t="shared" si="9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46" s="13" customFormat="1" ht="18" customHeight="1">
      <c r="A25" s="109" t="s">
        <v>58</v>
      </c>
      <c r="B25" s="107">
        <f>input1!B25</f>
        <v>0</v>
      </c>
      <c r="C25" s="122">
        <f>input1!C25</f>
        <v>0</v>
      </c>
      <c r="D25" s="123">
        <f>input1!D25</f>
        <v>0</v>
      </c>
      <c r="E25" s="124">
        <f>input1!E25</f>
        <v>0</v>
      </c>
      <c r="F25" s="63"/>
      <c r="G25" s="64"/>
      <c r="H25" s="64"/>
      <c r="I25" s="64"/>
      <c r="J25" s="65"/>
      <c r="K25" s="66"/>
      <c r="L25" s="64"/>
      <c r="M25" s="64"/>
      <c r="N25" s="64"/>
      <c r="O25" s="67"/>
      <c r="P25" s="68"/>
      <c r="Q25" s="64"/>
      <c r="R25" s="64"/>
      <c r="S25" s="64"/>
      <c r="T25" s="65"/>
      <c r="U25" s="66"/>
      <c r="V25" s="64"/>
      <c r="W25" s="64"/>
      <c r="X25" s="64"/>
      <c r="Y25" s="67"/>
      <c r="Z25" s="68"/>
      <c r="AA25" s="64"/>
      <c r="AB25" s="64"/>
      <c r="AC25" s="64"/>
      <c r="AD25" s="65"/>
      <c r="AE25" s="48">
        <f t="shared" si="10"/>
        <v>0</v>
      </c>
      <c r="AF25" s="93" t="str">
        <f t="shared" si="0"/>
        <v>0</v>
      </c>
      <c r="AG25" s="94" t="b">
        <f t="shared" si="1"/>
        <v>0</v>
      </c>
      <c r="AH25" s="91">
        <f t="shared" si="11"/>
        <v>0</v>
      </c>
      <c r="AI25" s="94" t="str">
        <f t="shared" si="2"/>
        <v>0</v>
      </c>
      <c r="AJ25" s="94" t="b">
        <f t="shared" si="3"/>
        <v>0</v>
      </c>
      <c r="AK25" s="94" t="b">
        <f t="shared" si="4"/>
        <v>0</v>
      </c>
      <c r="AL25" s="91">
        <f t="shared" si="12"/>
        <v>0</v>
      </c>
      <c r="AM25" s="94" t="str">
        <f t="shared" si="5"/>
        <v>0</v>
      </c>
      <c r="AN25" s="94" t="b">
        <f t="shared" si="6"/>
        <v>0</v>
      </c>
      <c r="AO25" s="94" t="b">
        <f t="shared" si="7"/>
        <v>0</v>
      </c>
      <c r="AP25" s="91">
        <f t="shared" si="13"/>
        <v>0</v>
      </c>
      <c r="AQ25" s="94" t="str">
        <f t="shared" si="8"/>
        <v>0</v>
      </c>
      <c r="AR25" s="91">
        <f t="shared" si="14"/>
        <v>0</v>
      </c>
      <c r="AS25" s="95" t="str">
        <f t="shared" si="9"/>
        <v>0</v>
      </c>
      <c r="AT25" s="12"/>
    </row>
    <row r="26" spans="1:46" s="13" customFormat="1" ht="18" customHeight="1">
      <c r="A26" s="197" t="s">
        <v>59</v>
      </c>
      <c r="B26" s="107">
        <f>input1!B26</f>
        <v>0</v>
      </c>
      <c r="C26" s="122">
        <f>input1!C26</f>
        <v>0</v>
      </c>
      <c r="D26" s="123">
        <f>input1!D26</f>
        <v>0</v>
      </c>
      <c r="E26" s="124">
        <f>input1!E26</f>
        <v>0</v>
      </c>
      <c r="F26" s="36"/>
      <c r="G26" s="37"/>
      <c r="H26" s="37"/>
      <c r="I26" s="37"/>
      <c r="J26" s="38"/>
      <c r="K26" s="39"/>
      <c r="L26" s="37"/>
      <c r="M26" s="37"/>
      <c r="N26" s="37"/>
      <c r="O26" s="40"/>
      <c r="P26" s="41"/>
      <c r="Q26" s="37"/>
      <c r="R26" s="37"/>
      <c r="S26" s="37"/>
      <c r="T26" s="38"/>
      <c r="U26" s="39"/>
      <c r="V26" s="37"/>
      <c r="W26" s="37"/>
      <c r="X26" s="37"/>
      <c r="Y26" s="40"/>
      <c r="Z26" s="41"/>
      <c r="AA26" s="37"/>
      <c r="AB26" s="37"/>
      <c r="AC26" s="37"/>
      <c r="AD26" s="38"/>
      <c r="AE26" s="48">
        <f t="shared" si="10"/>
        <v>0</v>
      </c>
      <c r="AF26" s="93" t="str">
        <f t="shared" si="0"/>
        <v>0</v>
      </c>
      <c r="AG26" s="94" t="b">
        <f t="shared" si="1"/>
        <v>0</v>
      </c>
      <c r="AH26" s="91">
        <f t="shared" si="11"/>
        <v>0</v>
      </c>
      <c r="AI26" s="94" t="str">
        <f t="shared" si="2"/>
        <v>0</v>
      </c>
      <c r="AJ26" s="94" t="b">
        <f t="shared" si="3"/>
        <v>0</v>
      </c>
      <c r="AK26" s="94" t="b">
        <f t="shared" si="4"/>
        <v>0</v>
      </c>
      <c r="AL26" s="91">
        <f t="shared" si="12"/>
        <v>0</v>
      </c>
      <c r="AM26" s="94" t="str">
        <f t="shared" si="5"/>
        <v>0</v>
      </c>
      <c r="AN26" s="94" t="b">
        <f t="shared" si="6"/>
        <v>0</v>
      </c>
      <c r="AO26" s="94" t="b">
        <f t="shared" si="7"/>
        <v>0</v>
      </c>
      <c r="AP26" s="91">
        <f t="shared" si="13"/>
        <v>0</v>
      </c>
      <c r="AQ26" s="94" t="str">
        <f t="shared" si="8"/>
        <v>0</v>
      </c>
      <c r="AR26" s="91">
        <f t="shared" si="14"/>
        <v>0</v>
      </c>
      <c r="AS26" s="95" t="str">
        <f t="shared" si="9"/>
        <v>0</v>
      </c>
      <c r="AT26" s="12"/>
    </row>
    <row r="27" spans="1:46" s="13" customFormat="1" ht="18" customHeight="1">
      <c r="A27" s="198" t="s">
        <v>0</v>
      </c>
      <c r="B27" s="107">
        <f>input1!B27</f>
        <v>0</v>
      </c>
      <c r="C27" s="122">
        <f>input1!C27</f>
        <v>0</v>
      </c>
      <c r="D27" s="123">
        <f>input1!D27</f>
        <v>0</v>
      </c>
      <c r="E27" s="124">
        <f>input1!E27</f>
        <v>0</v>
      </c>
      <c r="F27" s="36"/>
      <c r="G27" s="37"/>
      <c r="H27" s="37"/>
      <c r="I27" s="37"/>
      <c r="J27" s="38"/>
      <c r="K27" s="39"/>
      <c r="L27" s="37"/>
      <c r="M27" s="37"/>
      <c r="N27" s="37"/>
      <c r="O27" s="40"/>
      <c r="P27" s="41"/>
      <c r="Q27" s="37"/>
      <c r="R27" s="37"/>
      <c r="S27" s="37"/>
      <c r="T27" s="38"/>
      <c r="U27" s="39"/>
      <c r="V27" s="37"/>
      <c r="W27" s="37"/>
      <c r="X27" s="37"/>
      <c r="Y27" s="40"/>
      <c r="Z27" s="41"/>
      <c r="AA27" s="37"/>
      <c r="AB27" s="37"/>
      <c r="AC27" s="37"/>
      <c r="AD27" s="38"/>
      <c r="AE27" s="48">
        <f t="shared" si="10"/>
        <v>0</v>
      </c>
      <c r="AF27" s="93" t="str">
        <f t="shared" si="0"/>
        <v>0</v>
      </c>
      <c r="AG27" s="94" t="b">
        <f t="shared" si="1"/>
        <v>0</v>
      </c>
      <c r="AH27" s="91">
        <f t="shared" si="11"/>
        <v>0</v>
      </c>
      <c r="AI27" s="94" t="str">
        <f t="shared" si="2"/>
        <v>0</v>
      </c>
      <c r="AJ27" s="94" t="b">
        <f t="shared" si="3"/>
        <v>0</v>
      </c>
      <c r="AK27" s="94" t="b">
        <f t="shared" si="4"/>
        <v>0</v>
      </c>
      <c r="AL27" s="91">
        <f t="shared" si="12"/>
        <v>0</v>
      </c>
      <c r="AM27" s="94" t="str">
        <f t="shared" si="5"/>
        <v>0</v>
      </c>
      <c r="AN27" s="94" t="b">
        <f t="shared" si="6"/>
        <v>0</v>
      </c>
      <c r="AO27" s="94" t="b">
        <f t="shared" si="7"/>
        <v>0</v>
      </c>
      <c r="AP27" s="91">
        <f t="shared" si="13"/>
        <v>0</v>
      </c>
      <c r="AQ27" s="94" t="str">
        <f t="shared" si="8"/>
        <v>0</v>
      </c>
      <c r="AR27" s="91">
        <f t="shared" si="14"/>
        <v>0</v>
      </c>
      <c r="AS27" s="95" t="str">
        <f t="shared" si="9"/>
        <v>0</v>
      </c>
      <c r="AT27" s="12"/>
    </row>
    <row r="28" spans="1:46" s="13" customFormat="1" ht="18" customHeight="1" thickBot="1">
      <c r="A28" s="199" t="s">
        <v>1</v>
      </c>
      <c r="B28" s="108">
        <f>input1!B28</f>
        <v>0</v>
      </c>
      <c r="C28" s="125">
        <f>input1!C28</f>
        <v>0</v>
      </c>
      <c r="D28" s="126">
        <f>input1!D28</f>
        <v>0</v>
      </c>
      <c r="E28" s="127">
        <f>input1!E28</f>
        <v>0</v>
      </c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44"/>
      <c r="AE28" s="48">
        <f t="shared" si="10"/>
        <v>0</v>
      </c>
      <c r="AF28" s="96" t="str">
        <f t="shared" si="0"/>
        <v>0</v>
      </c>
      <c r="AG28" s="97" t="b">
        <f t="shared" si="1"/>
        <v>0</v>
      </c>
      <c r="AH28" s="91">
        <f t="shared" si="11"/>
        <v>0</v>
      </c>
      <c r="AI28" s="97" t="str">
        <f t="shared" si="2"/>
        <v>0</v>
      </c>
      <c r="AJ28" s="97" t="b">
        <f t="shared" si="3"/>
        <v>0</v>
      </c>
      <c r="AK28" s="97" t="b">
        <f t="shared" si="4"/>
        <v>0</v>
      </c>
      <c r="AL28" s="91">
        <f t="shared" si="12"/>
        <v>0</v>
      </c>
      <c r="AM28" s="97" t="str">
        <f t="shared" si="5"/>
        <v>0</v>
      </c>
      <c r="AN28" s="97" t="b">
        <f t="shared" si="6"/>
        <v>0</v>
      </c>
      <c r="AO28" s="97" t="b">
        <f t="shared" si="7"/>
        <v>0</v>
      </c>
      <c r="AP28" s="91">
        <f t="shared" si="13"/>
        <v>0</v>
      </c>
      <c r="AQ28" s="97" t="str">
        <f t="shared" si="8"/>
        <v>0</v>
      </c>
      <c r="AR28" s="91">
        <f t="shared" si="14"/>
        <v>0</v>
      </c>
      <c r="AS28" s="98" t="str">
        <f t="shared" si="9"/>
        <v>0</v>
      </c>
      <c r="AT28" s="12"/>
    </row>
    <row r="29" spans="1:46" s="13" customFormat="1" ht="18" customHeight="1">
      <c r="A29" s="196" t="s">
        <v>2</v>
      </c>
      <c r="B29" s="107">
        <f>input1!B29</f>
        <v>0</v>
      </c>
      <c r="C29" s="122">
        <f>input1!C29</f>
        <v>0</v>
      </c>
      <c r="D29" s="123">
        <f>input1!D29</f>
        <v>0</v>
      </c>
      <c r="E29" s="124">
        <f>input1!E29</f>
        <v>0</v>
      </c>
      <c r="F29" s="63"/>
      <c r="G29" s="64"/>
      <c r="H29" s="64"/>
      <c r="I29" s="64"/>
      <c r="J29" s="65"/>
      <c r="K29" s="66"/>
      <c r="L29" s="64"/>
      <c r="M29" s="64"/>
      <c r="N29" s="64"/>
      <c r="O29" s="67"/>
      <c r="P29" s="68"/>
      <c r="Q29" s="64"/>
      <c r="R29" s="64"/>
      <c r="S29" s="64"/>
      <c r="T29" s="65"/>
      <c r="U29" s="66"/>
      <c r="V29" s="64"/>
      <c r="W29" s="64"/>
      <c r="X29" s="64"/>
      <c r="Y29" s="67"/>
      <c r="Z29" s="68"/>
      <c r="AA29" s="64"/>
      <c r="AB29" s="64"/>
      <c r="AC29" s="64"/>
      <c r="AD29" s="65"/>
      <c r="AE29" s="48">
        <f t="shared" si="10"/>
        <v>0</v>
      </c>
      <c r="AF29" s="90" t="str">
        <f t="shared" si="0"/>
        <v>0</v>
      </c>
      <c r="AG29" s="91" t="b">
        <f t="shared" si="1"/>
        <v>0</v>
      </c>
      <c r="AH29" s="91">
        <f t="shared" si="11"/>
        <v>0</v>
      </c>
      <c r="AI29" s="91" t="str">
        <f t="shared" si="2"/>
        <v>0</v>
      </c>
      <c r="AJ29" s="91" t="b">
        <f t="shared" si="3"/>
        <v>0</v>
      </c>
      <c r="AK29" s="91" t="b">
        <f t="shared" si="4"/>
        <v>0</v>
      </c>
      <c r="AL29" s="91">
        <f t="shared" si="12"/>
        <v>0</v>
      </c>
      <c r="AM29" s="91" t="str">
        <f t="shared" si="5"/>
        <v>0</v>
      </c>
      <c r="AN29" s="91" t="b">
        <f t="shared" si="6"/>
        <v>0</v>
      </c>
      <c r="AO29" s="91" t="b">
        <f t="shared" si="7"/>
        <v>0</v>
      </c>
      <c r="AP29" s="91">
        <f t="shared" si="13"/>
        <v>0</v>
      </c>
      <c r="AQ29" s="91" t="str">
        <f t="shared" si="8"/>
        <v>0</v>
      </c>
      <c r="AR29" s="91">
        <f t="shared" si="14"/>
        <v>0</v>
      </c>
      <c r="AS29" s="92" t="str">
        <f t="shared" si="9"/>
        <v>0</v>
      </c>
      <c r="AT29" s="12"/>
    </row>
    <row r="30" spans="1:46" s="13" customFormat="1" ht="18" customHeight="1">
      <c r="A30" s="109" t="s">
        <v>3</v>
      </c>
      <c r="B30" s="107">
        <f>input1!B30</f>
        <v>0</v>
      </c>
      <c r="C30" s="122">
        <f>input1!C30</f>
        <v>0</v>
      </c>
      <c r="D30" s="123">
        <f>input1!D30</f>
        <v>0</v>
      </c>
      <c r="E30" s="124">
        <f>input1!E30</f>
        <v>0</v>
      </c>
      <c r="F30" s="36"/>
      <c r="G30" s="37"/>
      <c r="H30" s="37"/>
      <c r="I30" s="37"/>
      <c r="J30" s="38"/>
      <c r="K30" s="39"/>
      <c r="L30" s="37"/>
      <c r="M30" s="37"/>
      <c r="N30" s="37"/>
      <c r="O30" s="40"/>
      <c r="P30" s="41"/>
      <c r="Q30" s="37"/>
      <c r="R30" s="37"/>
      <c r="S30" s="37"/>
      <c r="T30" s="38"/>
      <c r="U30" s="39"/>
      <c r="V30" s="37"/>
      <c r="W30" s="37"/>
      <c r="X30" s="37"/>
      <c r="Y30" s="40"/>
      <c r="Z30" s="41"/>
      <c r="AA30" s="37"/>
      <c r="AB30" s="37"/>
      <c r="AC30" s="37"/>
      <c r="AD30" s="38"/>
      <c r="AE30" s="48">
        <f t="shared" si="10"/>
        <v>0</v>
      </c>
      <c r="AF30" s="93" t="str">
        <f t="shared" si="0"/>
        <v>0</v>
      </c>
      <c r="AG30" s="94" t="b">
        <f t="shared" si="1"/>
        <v>0</v>
      </c>
      <c r="AH30" s="91">
        <f t="shared" si="11"/>
        <v>0</v>
      </c>
      <c r="AI30" s="94" t="str">
        <f t="shared" si="2"/>
        <v>0</v>
      </c>
      <c r="AJ30" s="94" t="b">
        <f t="shared" si="3"/>
        <v>0</v>
      </c>
      <c r="AK30" s="94" t="b">
        <f t="shared" si="4"/>
        <v>0</v>
      </c>
      <c r="AL30" s="91">
        <f t="shared" si="12"/>
        <v>0</v>
      </c>
      <c r="AM30" s="94" t="str">
        <f t="shared" si="5"/>
        <v>0</v>
      </c>
      <c r="AN30" s="94" t="b">
        <f t="shared" si="6"/>
        <v>0</v>
      </c>
      <c r="AO30" s="94" t="b">
        <f t="shared" si="7"/>
        <v>0</v>
      </c>
      <c r="AP30" s="91">
        <f t="shared" si="13"/>
        <v>0</v>
      </c>
      <c r="AQ30" s="94" t="str">
        <f t="shared" si="8"/>
        <v>0</v>
      </c>
      <c r="AR30" s="91">
        <f t="shared" si="14"/>
        <v>0</v>
      </c>
      <c r="AS30" s="95" t="str">
        <f t="shared" si="9"/>
        <v>0</v>
      </c>
      <c r="AT30" s="12"/>
    </row>
    <row r="31" spans="1:46" s="13" customFormat="1" ht="18" customHeight="1">
      <c r="A31" s="197" t="s">
        <v>4</v>
      </c>
      <c r="B31" s="107">
        <f>input1!B31</f>
        <v>0</v>
      </c>
      <c r="C31" s="122">
        <f>input1!C31</f>
        <v>0</v>
      </c>
      <c r="D31" s="123">
        <f>input1!D31</f>
        <v>0</v>
      </c>
      <c r="E31" s="124">
        <f>input1!E31</f>
        <v>0</v>
      </c>
      <c r="F31" s="17"/>
      <c r="G31" s="18"/>
      <c r="H31" s="18"/>
      <c r="I31" s="18"/>
      <c r="J31" s="19"/>
      <c r="K31" s="20"/>
      <c r="L31" s="18"/>
      <c r="M31" s="18"/>
      <c r="N31" s="18"/>
      <c r="O31" s="21"/>
      <c r="P31" s="17"/>
      <c r="Q31" s="18"/>
      <c r="R31" s="18"/>
      <c r="S31" s="18"/>
      <c r="T31" s="19"/>
      <c r="U31" s="20"/>
      <c r="V31" s="18"/>
      <c r="W31" s="18"/>
      <c r="X31" s="18"/>
      <c r="Y31" s="21"/>
      <c r="Z31" s="17"/>
      <c r="AA31" s="18"/>
      <c r="AB31" s="18"/>
      <c r="AC31" s="18"/>
      <c r="AD31" s="38"/>
      <c r="AE31" s="48">
        <f t="shared" si="10"/>
        <v>0</v>
      </c>
      <c r="AF31" s="93" t="str">
        <f t="shared" si="0"/>
        <v>0</v>
      </c>
      <c r="AG31" s="94" t="b">
        <f t="shared" si="1"/>
        <v>0</v>
      </c>
      <c r="AH31" s="91">
        <f t="shared" si="11"/>
        <v>0</v>
      </c>
      <c r="AI31" s="94" t="str">
        <f t="shared" si="2"/>
        <v>0</v>
      </c>
      <c r="AJ31" s="94" t="b">
        <f t="shared" si="3"/>
        <v>0</v>
      </c>
      <c r="AK31" s="94" t="b">
        <f t="shared" si="4"/>
        <v>0</v>
      </c>
      <c r="AL31" s="91">
        <f t="shared" si="12"/>
        <v>0</v>
      </c>
      <c r="AM31" s="94" t="str">
        <f t="shared" si="5"/>
        <v>0</v>
      </c>
      <c r="AN31" s="94" t="b">
        <f t="shared" si="6"/>
        <v>0</v>
      </c>
      <c r="AO31" s="94" t="b">
        <f t="shared" si="7"/>
        <v>0</v>
      </c>
      <c r="AP31" s="91">
        <f t="shared" si="13"/>
        <v>0</v>
      </c>
      <c r="AQ31" s="94" t="str">
        <f t="shared" si="8"/>
        <v>0</v>
      </c>
      <c r="AR31" s="91">
        <f t="shared" si="14"/>
        <v>0</v>
      </c>
      <c r="AS31" s="95" t="str">
        <f t="shared" si="9"/>
        <v>0</v>
      </c>
      <c r="AT31" s="12"/>
    </row>
    <row r="32" spans="1:46" s="13" customFormat="1" ht="18" customHeight="1">
      <c r="A32" s="198" t="s">
        <v>5</v>
      </c>
      <c r="B32" s="107">
        <f>input1!B32</f>
        <v>0</v>
      </c>
      <c r="C32" s="122">
        <f>input1!C32</f>
        <v>0</v>
      </c>
      <c r="D32" s="123">
        <f>input1!D32</f>
        <v>0</v>
      </c>
      <c r="E32" s="124">
        <f>input1!E32</f>
        <v>0</v>
      </c>
      <c r="F32" s="63"/>
      <c r="G32" s="64"/>
      <c r="H32" s="64"/>
      <c r="I32" s="64"/>
      <c r="J32" s="65"/>
      <c r="K32" s="66"/>
      <c r="L32" s="64"/>
      <c r="M32" s="64"/>
      <c r="N32" s="64"/>
      <c r="O32" s="67"/>
      <c r="P32" s="68"/>
      <c r="Q32" s="64"/>
      <c r="R32" s="64"/>
      <c r="S32" s="64"/>
      <c r="T32" s="65"/>
      <c r="U32" s="66"/>
      <c r="V32" s="64"/>
      <c r="W32" s="64"/>
      <c r="X32" s="64"/>
      <c r="Y32" s="67"/>
      <c r="Z32" s="68"/>
      <c r="AA32" s="64"/>
      <c r="AB32" s="64"/>
      <c r="AC32" s="64"/>
      <c r="AD32" s="65"/>
      <c r="AE32" s="48">
        <f t="shared" si="10"/>
        <v>0</v>
      </c>
      <c r="AF32" s="93" t="str">
        <f t="shared" si="0"/>
        <v>0</v>
      </c>
      <c r="AG32" s="94" t="b">
        <f t="shared" si="1"/>
        <v>0</v>
      </c>
      <c r="AH32" s="91">
        <f t="shared" si="11"/>
        <v>0</v>
      </c>
      <c r="AI32" s="94" t="str">
        <f t="shared" si="2"/>
        <v>0</v>
      </c>
      <c r="AJ32" s="94" t="b">
        <f t="shared" si="3"/>
        <v>0</v>
      </c>
      <c r="AK32" s="94" t="b">
        <f t="shared" si="4"/>
        <v>0</v>
      </c>
      <c r="AL32" s="91">
        <f t="shared" si="12"/>
        <v>0</v>
      </c>
      <c r="AM32" s="94" t="str">
        <f t="shared" si="5"/>
        <v>0</v>
      </c>
      <c r="AN32" s="94" t="b">
        <f t="shared" si="6"/>
        <v>0</v>
      </c>
      <c r="AO32" s="94" t="b">
        <f t="shared" si="7"/>
        <v>0</v>
      </c>
      <c r="AP32" s="91">
        <f t="shared" si="13"/>
        <v>0</v>
      </c>
      <c r="AQ32" s="94" t="str">
        <f t="shared" si="8"/>
        <v>0</v>
      </c>
      <c r="AR32" s="91">
        <f t="shared" si="14"/>
        <v>0</v>
      </c>
      <c r="AS32" s="95" t="str">
        <f t="shared" si="9"/>
        <v>0</v>
      </c>
      <c r="AT32" s="12"/>
    </row>
    <row r="33" spans="1:46" s="13" customFormat="1" ht="18" customHeight="1" thickBot="1">
      <c r="A33" s="199" t="s">
        <v>6</v>
      </c>
      <c r="B33" s="108">
        <f>input1!B33</f>
        <v>0</v>
      </c>
      <c r="C33" s="125">
        <f>input1!C33</f>
        <v>0</v>
      </c>
      <c r="D33" s="126">
        <f>input1!D33</f>
        <v>0</v>
      </c>
      <c r="E33" s="127">
        <f>input1!E33</f>
        <v>0</v>
      </c>
      <c r="F33" s="63"/>
      <c r="G33" s="64"/>
      <c r="H33" s="64"/>
      <c r="I33" s="64"/>
      <c r="J33" s="65"/>
      <c r="K33" s="66"/>
      <c r="L33" s="64"/>
      <c r="M33" s="64"/>
      <c r="N33" s="64"/>
      <c r="O33" s="67"/>
      <c r="P33" s="68"/>
      <c r="Q33" s="64"/>
      <c r="R33" s="64"/>
      <c r="S33" s="64"/>
      <c r="T33" s="65"/>
      <c r="U33" s="66"/>
      <c r="V33" s="64"/>
      <c r="W33" s="64"/>
      <c r="X33" s="64"/>
      <c r="Y33" s="67"/>
      <c r="Z33" s="68"/>
      <c r="AA33" s="64"/>
      <c r="AB33" s="64"/>
      <c r="AC33" s="64"/>
      <c r="AD33" s="65"/>
      <c r="AE33" s="48">
        <f t="shared" si="10"/>
        <v>0</v>
      </c>
      <c r="AF33" s="96" t="str">
        <f t="shared" si="0"/>
        <v>0</v>
      </c>
      <c r="AG33" s="97" t="b">
        <f t="shared" si="1"/>
        <v>0</v>
      </c>
      <c r="AH33" s="91">
        <f t="shared" si="11"/>
        <v>0</v>
      </c>
      <c r="AI33" s="97" t="str">
        <f t="shared" si="2"/>
        <v>0</v>
      </c>
      <c r="AJ33" s="97" t="b">
        <f t="shared" si="3"/>
        <v>0</v>
      </c>
      <c r="AK33" s="97" t="b">
        <f t="shared" si="4"/>
        <v>0</v>
      </c>
      <c r="AL33" s="91">
        <f t="shared" si="12"/>
        <v>0</v>
      </c>
      <c r="AM33" s="97" t="str">
        <f t="shared" si="5"/>
        <v>0</v>
      </c>
      <c r="AN33" s="97" t="b">
        <f t="shared" si="6"/>
        <v>0</v>
      </c>
      <c r="AO33" s="97" t="b">
        <f t="shared" si="7"/>
        <v>0</v>
      </c>
      <c r="AP33" s="91">
        <f t="shared" si="13"/>
        <v>0</v>
      </c>
      <c r="AQ33" s="97" t="str">
        <f t="shared" si="8"/>
        <v>0</v>
      </c>
      <c r="AR33" s="91">
        <f t="shared" si="14"/>
        <v>0</v>
      </c>
      <c r="AS33" s="98" t="str">
        <f t="shared" si="9"/>
        <v>0</v>
      </c>
      <c r="AT33" s="12"/>
    </row>
    <row r="34" spans="1:46" s="13" customFormat="1" ht="18" customHeight="1">
      <c r="A34" s="196" t="s">
        <v>7</v>
      </c>
      <c r="B34" s="107">
        <f>input1!B34</f>
        <v>0</v>
      </c>
      <c r="C34" s="122">
        <f>input1!C34</f>
        <v>0</v>
      </c>
      <c r="D34" s="123">
        <f>input1!D34</f>
        <v>0</v>
      </c>
      <c r="E34" s="124">
        <f>input1!E34</f>
        <v>0</v>
      </c>
      <c r="F34" s="63"/>
      <c r="G34" s="64"/>
      <c r="H34" s="64"/>
      <c r="I34" s="64"/>
      <c r="J34" s="65"/>
      <c r="K34" s="66"/>
      <c r="L34" s="64"/>
      <c r="M34" s="64"/>
      <c r="N34" s="64"/>
      <c r="O34" s="67"/>
      <c r="P34" s="68"/>
      <c r="Q34" s="64"/>
      <c r="R34" s="64"/>
      <c r="S34" s="64"/>
      <c r="T34" s="65"/>
      <c r="U34" s="66"/>
      <c r="V34" s="64"/>
      <c r="W34" s="64"/>
      <c r="X34" s="64"/>
      <c r="Y34" s="67"/>
      <c r="Z34" s="68"/>
      <c r="AA34" s="64"/>
      <c r="AB34" s="64"/>
      <c r="AC34" s="64"/>
      <c r="AD34" s="65"/>
      <c r="AE34" s="48">
        <f t="shared" si="10"/>
        <v>0</v>
      </c>
      <c r="AF34" s="90" t="str">
        <f t="shared" si="0"/>
        <v>0</v>
      </c>
      <c r="AG34" s="91" t="b">
        <f t="shared" si="1"/>
        <v>0</v>
      </c>
      <c r="AH34" s="91">
        <f t="shared" si="11"/>
        <v>0</v>
      </c>
      <c r="AI34" s="91" t="str">
        <f t="shared" si="2"/>
        <v>0</v>
      </c>
      <c r="AJ34" s="91" t="b">
        <f t="shared" si="3"/>
        <v>0</v>
      </c>
      <c r="AK34" s="91" t="b">
        <f t="shared" si="4"/>
        <v>0</v>
      </c>
      <c r="AL34" s="91">
        <f t="shared" si="12"/>
        <v>0</v>
      </c>
      <c r="AM34" s="91" t="str">
        <f t="shared" si="5"/>
        <v>0</v>
      </c>
      <c r="AN34" s="91" t="b">
        <f t="shared" si="6"/>
        <v>0</v>
      </c>
      <c r="AO34" s="91" t="b">
        <f t="shared" si="7"/>
        <v>0</v>
      </c>
      <c r="AP34" s="91">
        <f t="shared" si="13"/>
        <v>0</v>
      </c>
      <c r="AQ34" s="91" t="str">
        <f t="shared" si="8"/>
        <v>0</v>
      </c>
      <c r="AR34" s="91">
        <f t="shared" si="14"/>
        <v>0</v>
      </c>
      <c r="AS34" s="92" t="str">
        <f t="shared" si="9"/>
        <v>0</v>
      </c>
      <c r="AT34" s="12"/>
    </row>
    <row r="35" spans="1:46" s="13" customFormat="1" ht="18" customHeight="1">
      <c r="A35" s="109" t="s">
        <v>8</v>
      </c>
      <c r="B35" s="107">
        <f>input1!B35</f>
        <v>0</v>
      </c>
      <c r="C35" s="122">
        <f>input1!C35</f>
        <v>0</v>
      </c>
      <c r="D35" s="123">
        <f>input1!D35</f>
        <v>0</v>
      </c>
      <c r="E35" s="124">
        <f>input1!E35</f>
        <v>0</v>
      </c>
      <c r="F35" s="36"/>
      <c r="G35" s="37"/>
      <c r="H35" s="37"/>
      <c r="I35" s="37"/>
      <c r="J35" s="38"/>
      <c r="K35" s="39"/>
      <c r="L35" s="37"/>
      <c r="M35" s="37"/>
      <c r="N35" s="37"/>
      <c r="O35" s="40"/>
      <c r="P35" s="41"/>
      <c r="Q35" s="37"/>
      <c r="R35" s="37"/>
      <c r="S35" s="37"/>
      <c r="T35" s="38"/>
      <c r="U35" s="39"/>
      <c r="V35" s="37"/>
      <c r="W35" s="37"/>
      <c r="X35" s="37"/>
      <c r="Y35" s="40"/>
      <c r="Z35" s="41"/>
      <c r="AA35" s="37"/>
      <c r="AB35" s="37"/>
      <c r="AC35" s="37"/>
      <c r="AD35" s="38"/>
      <c r="AE35" s="48">
        <f t="shared" si="10"/>
        <v>0</v>
      </c>
      <c r="AF35" s="93" t="str">
        <f t="shared" si="0"/>
        <v>0</v>
      </c>
      <c r="AG35" s="94" t="b">
        <f t="shared" si="1"/>
        <v>0</v>
      </c>
      <c r="AH35" s="91">
        <f t="shared" si="11"/>
        <v>0</v>
      </c>
      <c r="AI35" s="94" t="str">
        <f t="shared" si="2"/>
        <v>0</v>
      </c>
      <c r="AJ35" s="94" t="b">
        <f t="shared" si="3"/>
        <v>0</v>
      </c>
      <c r="AK35" s="94" t="b">
        <f t="shared" si="4"/>
        <v>0</v>
      </c>
      <c r="AL35" s="91">
        <f t="shared" si="12"/>
        <v>0</v>
      </c>
      <c r="AM35" s="94" t="str">
        <f t="shared" si="5"/>
        <v>0</v>
      </c>
      <c r="AN35" s="94" t="b">
        <f t="shared" si="6"/>
        <v>0</v>
      </c>
      <c r="AO35" s="94" t="b">
        <f t="shared" si="7"/>
        <v>0</v>
      </c>
      <c r="AP35" s="91">
        <f t="shared" si="13"/>
        <v>0</v>
      </c>
      <c r="AQ35" s="94" t="str">
        <f t="shared" si="8"/>
        <v>0</v>
      </c>
      <c r="AR35" s="91">
        <f t="shared" si="14"/>
        <v>0</v>
      </c>
      <c r="AS35" s="95" t="str">
        <f t="shared" si="9"/>
        <v>0</v>
      </c>
      <c r="AT35" s="12"/>
    </row>
    <row r="36" spans="1:46" s="13" customFormat="1" ht="18" customHeight="1">
      <c r="A36" s="197" t="s">
        <v>9</v>
      </c>
      <c r="B36" s="107">
        <f>input1!B36</f>
        <v>0</v>
      </c>
      <c r="C36" s="122">
        <f>input1!C36</f>
        <v>0</v>
      </c>
      <c r="D36" s="123">
        <f>input1!D36</f>
        <v>0</v>
      </c>
      <c r="E36" s="124">
        <f>input1!E36</f>
        <v>0</v>
      </c>
      <c r="F36" s="36"/>
      <c r="G36" s="37"/>
      <c r="H36" s="37"/>
      <c r="I36" s="37"/>
      <c r="J36" s="38"/>
      <c r="K36" s="39"/>
      <c r="L36" s="37"/>
      <c r="M36" s="37"/>
      <c r="N36" s="37"/>
      <c r="O36" s="40"/>
      <c r="P36" s="41"/>
      <c r="Q36" s="37"/>
      <c r="R36" s="37"/>
      <c r="S36" s="37"/>
      <c r="T36" s="38"/>
      <c r="U36" s="39"/>
      <c r="V36" s="37"/>
      <c r="W36" s="37"/>
      <c r="X36" s="37"/>
      <c r="Y36" s="40"/>
      <c r="Z36" s="41"/>
      <c r="AA36" s="37"/>
      <c r="AB36" s="37"/>
      <c r="AC36" s="37"/>
      <c r="AD36" s="38"/>
      <c r="AE36" s="48">
        <f t="shared" si="10"/>
        <v>0</v>
      </c>
      <c r="AF36" s="93" t="str">
        <f t="shared" si="0"/>
        <v>0</v>
      </c>
      <c r="AG36" s="94" t="b">
        <f t="shared" si="1"/>
        <v>0</v>
      </c>
      <c r="AH36" s="91">
        <f t="shared" si="11"/>
        <v>0</v>
      </c>
      <c r="AI36" s="94" t="str">
        <f t="shared" si="2"/>
        <v>0</v>
      </c>
      <c r="AJ36" s="94" t="b">
        <f t="shared" si="3"/>
        <v>0</v>
      </c>
      <c r="AK36" s="94" t="b">
        <f t="shared" si="4"/>
        <v>0</v>
      </c>
      <c r="AL36" s="91">
        <f t="shared" si="12"/>
        <v>0</v>
      </c>
      <c r="AM36" s="94" t="str">
        <f t="shared" si="5"/>
        <v>0</v>
      </c>
      <c r="AN36" s="94" t="b">
        <f t="shared" si="6"/>
        <v>0</v>
      </c>
      <c r="AO36" s="94" t="b">
        <f t="shared" si="7"/>
        <v>0</v>
      </c>
      <c r="AP36" s="91">
        <f t="shared" si="13"/>
        <v>0</v>
      </c>
      <c r="AQ36" s="94" t="str">
        <f t="shared" si="8"/>
        <v>0</v>
      </c>
      <c r="AR36" s="91">
        <f t="shared" si="14"/>
        <v>0</v>
      </c>
      <c r="AS36" s="95" t="str">
        <f t="shared" si="9"/>
        <v>0</v>
      </c>
      <c r="AT36" s="12"/>
    </row>
    <row r="37" spans="1:46" s="13" customFormat="1" ht="18" customHeight="1">
      <c r="A37" s="198" t="s">
        <v>10</v>
      </c>
      <c r="B37" s="107">
        <f>input1!B37</f>
        <v>0</v>
      </c>
      <c r="C37" s="122">
        <f>input1!C37</f>
        <v>0</v>
      </c>
      <c r="D37" s="123">
        <f>input1!D37</f>
        <v>0</v>
      </c>
      <c r="E37" s="124">
        <f>input1!E37</f>
        <v>0</v>
      </c>
      <c r="F37" s="36"/>
      <c r="G37" s="37"/>
      <c r="H37" s="37"/>
      <c r="I37" s="37"/>
      <c r="J37" s="38"/>
      <c r="K37" s="39"/>
      <c r="L37" s="37"/>
      <c r="M37" s="37"/>
      <c r="N37" s="37"/>
      <c r="O37" s="40"/>
      <c r="P37" s="41"/>
      <c r="Q37" s="37"/>
      <c r="R37" s="37"/>
      <c r="S37" s="37"/>
      <c r="T37" s="38"/>
      <c r="U37" s="39"/>
      <c r="V37" s="37"/>
      <c r="W37" s="37"/>
      <c r="X37" s="37"/>
      <c r="Y37" s="40"/>
      <c r="Z37" s="41"/>
      <c r="AA37" s="37"/>
      <c r="AB37" s="37"/>
      <c r="AC37" s="37"/>
      <c r="AD37" s="38"/>
      <c r="AE37" s="48">
        <f t="shared" si="10"/>
        <v>0</v>
      </c>
      <c r="AF37" s="93" t="str">
        <f t="shared" si="0"/>
        <v>0</v>
      </c>
      <c r="AG37" s="94" t="b">
        <f t="shared" si="1"/>
        <v>0</v>
      </c>
      <c r="AH37" s="91">
        <f t="shared" si="11"/>
        <v>0</v>
      </c>
      <c r="AI37" s="94" t="str">
        <f t="shared" si="2"/>
        <v>0</v>
      </c>
      <c r="AJ37" s="94" t="b">
        <f t="shared" si="3"/>
        <v>0</v>
      </c>
      <c r="AK37" s="94" t="b">
        <f t="shared" si="4"/>
        <v>0</v>
      </c>
      <c r="AL37" s="91">
        <f t="shared" si="12"/>
        <v>0</v>
      </c>
      <c r="AM37" s="94" t="str">
        <f t="shared" si="5"/>
        <v>0</v>
      </c>
      <c r="AN37" s="94" t="b">
        <f t="shared" si="6"/>
        <v>0</v>
      </c>
      <c r="AO37" s="94" t="b">
        <f t="shared" si="7"/>
        <v>0</v>
      </c>
      <c r="AP37" s="91">
        <f t="shared" si="13"/>
        <v>0</v>
      </c>
      <c r="AQ37" s="94" t="str">
        <f t="shared" si="8"/>
        <v>0</v>
      </c>
      <c r="AR37" s="91">
        <f t="shared" si="14"/>
        <v>0</v>
      </c>
      <c r="AS37" s="95" t="str">
        <f t="shared" si="9"/>
        <v>0</v>
      </c>
      <c r="AT37" s="12"/>
    </row>
    <row r="38" spans="1:46" s="13" customFormat="1" ht="18" customHeight="1" thickBot="1">
      <c r="A38" s="199" t="s">
        <v>11</v>
      </c>
      <c r="B38" s="108">
        <f>input1!B38</f>
        <v>0</v>
      </c>
      <c r="C38" s="125">
        <f>input1!C38</f>
        <v>0</v>
      </c>
      <c r="D38" s="126">
        <f>input1!D38</f>
        <v>0</v>
      </c>
      <c r="E38" s="127">
        <f>input1!E38</f>
        <v>0</v>
      </c>
      <c r="F38" s="42"/>
      <c r="G38" s="43"/>
      <c r="H38" s="43"/>
      <c r="I38" s="43"/>
      <c r="J38" s="44"/>
      <c r="K38" s="49"/>
      <c r="L38" s="43"/>
      <c r="M38" s="43"/>
      <c r="N38" s="43"/>
      <c r="O38" s="50"/>
      <c r="P38" s="45"/>
      <c r="Q38" s="43"/>
      <c r="R38" s="43"/>
      <c r="S38" s="43"/>
      <c r="T38" s="44"/>
      <c r="U38" s="49"/>
      <c r="V38" s="43"/>
      <c r="W38" s="43"/>
      <c r="X38" s="43"/>
      <c r="Y38" s="50"/>
      <c r="Z38" s="45"/>
      <c r="AA38" s="43"/>
      <c r="AB38" s="43"/>
      <c r="AC38" s="43"/>
      <c r="AD38" s="44"/>
      <c r="AE38" s="48">
        <f t="shared" si="10"/>
        <v>0</v>
      </c>
      <c r="AF38" s="96" t="str">
        <f t="shared" si="0"/>
        <v>0</v>
      </c>
      <c r="AG38" s="97" t="b">
        <f t="shared" si="1"/>
        <v>0</v>
      </c>
      <c r="AH38" s="91">
        <f t="shared" si="11"/>
        <v>0</v>
      </c>
      <c r="AI38" s="97" t="str">
        <f t="shared" si="2"/>
        <v>0</v>
      </c>
      <c r="AJ38" s="97" t="b">
        <f t="shared" si="3"/>
        <v>0</v>
      </c>
      <c r="AK38" s="97" t="b">
        <f t="shared" si="4"/>
        <v>0</v>
      </c>
      <c r="AL38" s="91">
        <f t="shared" si="12"/>
        <v>0</v>
      </c>
      <c r="AM38" s="97" t="str">
        <f t="shared" si="5"/>
        <v>0</v>
      </c>
      <c r="AN38" s="97" t="b">
        <f t="shared" si="6"/>
        <v>0</v>
      </c>
      <c r="AO38" s="97" t="b">
        <f t="shared" si="7"/>
        <v>0</v>
      </c>
      <c r="AP38" s="91">
        <f t="shared" si="13"/>
        <v>0</v>
      </c>
      <c r="AQ38" s="97" t="str">
        <f t="shared" si="8"/>
        <v>0</v>
      </c>
      <c r="AR38" s="91">
        <f t="shared" si="14"/>
        <v>0</v>
      </c>
      <c r="AS38" s="98" t="str">
        <f t="shared" si="9"/>
        <v>0</v>
      </c>
      <c r="AT38" s="12"/>
    </row>
    <row r="39" spans="1:46" s="13" customFormat="1" ht="18" customHeight="1">
      <c r="A39" s="196" t="s">
        <v>12</v>
      </c>
      <c r="B39" s="107">
        <f>input1!B39</f>
        <v>0</v>
      </c>
      <c r="C39" s="122">
        <f>input1!C39</f>
        <v>0</v>
      </c>
      <c r="D39" s="123">
        <f>input1!D39</f>
        <v>0</v>
      </c>
      <c r="E39" s="124">
        <f>input1!E39</f>
        <v>0</v>
      </c>
      <c r="F39" s="63"/>
      <c r="G39" s="64"/>
      <c r="H39" s="64"/>
      <c r="I39" s="64"/>
      <c r="J39" s="65"/>
      <c r="K39" s="66"/>
      <c r="L39" s="64"/>
      <c r="M39" s="64"/>
      <c r="N39" s="64"/>
      <c r="O39" s="67"/>
      <c r="P39" s="68"/>
      <c r="Q39" s="64"/>
      <c r="R39" s="64"/>
      <c r="S39" s="64"/>
      <c r="T39" s="65"/>
      <c r="U39" s="66"/>
      <c r="V39" s="64"/>
      <c r="W39" s="64"/>
      <c r="X39" s="64"/>
      <c r="Y39" s="67"/>
      <c r="Z39" s="68"/>
      <c r="AA39" s="64"/>
      <c r="AB39" s="64"/>
      <c r="AC39" s="64"/>
      <c r="AD39" s="65"/>
      <c r="AE39" s="48">
        <f t="shared" si="10"/>
        <v>0</v>
      </c>
      <c r="AF39" s="90" t="str">
        <f t="shared" si="0"/>
        <v>0</v>
      </c>
      <c r="AG39" s="91" t="b">
        <f t="shared" si="1"/>
        <v>0</v>
      </c>
      <c r="AH39" s="91">
        <f t="shared" si="11"/>
        <v>0</v>
      </c>
      <c r="AI39" s="91" t="str">
        <f t="shared" si="2"/>
        <v>0</v>
      </c>
      <c r="AJ39" s="91" t="b">
        <f t="shared" si="3"/>
        <v>0</v>
      </c>
      <c r="AK39" s="91" t="b">
        <f t="shared" si="4"/>
        <v>0</v>
      </c>
      <c r="AL39" s="91">
        <f t="shared" si="12"/>
        <v>0</v>
      </c>
      <c r="AM39" s="91" t="str">
        <f t="shared" si="5"/>
        <v>0</v>
      </c>
      <c r="AN39" s="91" t="b">
        <f t="shared" si="6"/>
        <v>0</v>
      </c>
      <c r="AO39" s="91" t="b">
        <f t="shared" si="7"/>
        <v>0</v>
      </c>
      <c r="AP39" s="91">
        <f t="shared" si="13"/>
        <v>0</v>
      </c>
      <c r="AQ39" s="91" t="str">
        <f t="shared" si="8"/>
        <v>0</v>
      </c>
      <c r="AR39" s="91">
        <f t="shared" si="14"/>
        <v>0</v>
      </c>
      <c r="AS39" s="92" t="str">
        <f t="shared" si="9"/>
        <v>0</v>
      </c>
      <c r="AT39" s="12"/>
    </row>
    <row r="40" spans="1:46" s="13" customFormat="1" ht="18" customHeight="1">
      <c r="A40" s="109" t="s">
        <v>13</v>
      </c>
      <c r="B40" s="107">
        <f>input1!B40</f>
        <v>0</v>
      </c>
      <c r="C40" s="122">
        <f>input1!C40</f>
        <v>0</v>
      </c>
      <c r="D40" s="123">
        <f>input1!D40</f>
        <v>0</v>
      </c>
      <c r="E40" s="124">
        <f>input1!E40</f>
        <v>0</v>
      </c>
      <c r="F40" s="36"/>
      <c r="G40" s="37"/>
      <c r="H40" s="37"/>
      <c r="I40" s="37"/>
      <c r="J40" s="38"/>
      <c r="K40" s="39"/>
      <c r="L40" s="37"/>
      <c r="M40" s="37"/>
      <c r="N40" s="37"/>
      <c r="O40" s="40"/>
      <c r="P40" s="41"/>
      <c r="Q40" s="37"/>
      <c r="R40" s="37"/>
      <c r="S40" s="37"/>
      <c r="T40" s="38"/>
      <c r="U40" s="39"/>
      <c r="V40" s="37"/>
      <c r="W40" s="37"/>
      <c r="X40" s="37"/>
      <c r="Y40" s="40"/>
      <c r="Z40" s="41"/>
      <c r="AA40" s="37"/>
      <c r="AB40" s="37"/>
      <c r="AC40" s="37"/>
      <c r="AD40" s="38"/>
      <c r="AE40" s="48">
        <f t="shared" si="10"/>
        <v>0</v>
      </c>
      <c r="AF40" s="93" t="str">
        <f t="shared" si="0"/>
        <v>0</v>
      </c>
      <c r="AG40" s="94" t="b">
        <f t="shared" si="1"/>
        <v>0</v>
      </c>
      <c r="AH40" s="91">
        <f t="shared" si="11"/>
        <v>0</v>
      </c>
      <c r="AI40" s="94" t="str">
        <f t="shared" si="2"/>
        <v>0</v>
      </c>
      <c r="AJ40" s="94" t="b">
        <f t="shared" si="3"/>
        <v>0</v>
      </c>
      <c r="AK40" s="94" t="b">
        <f t="shared" si="4"/>
        <v>0</v>
      </c>
      <c r="AL40" s="91">
        <f t="shared" si="12"/>
        <v>0</v>
      </c>
      <c r="AM40" s="94" t="str">
        <f t="shared" si="5"/>
        <v>0</v>
      </c>
      <c r="AN40" s="94" t="b">
        <f t="shared" si="6"/>
        <v>0</v>
      </c>
      <c r="AO40" s="94" t="b">
        <f t="shared" si="7"/>
        <v>0</v>
      </c>
      <c r="AP40" s="91">
        <f t="shared" si="13"/>
        <v>0</v>
      </c>
      <c r="AQ40" s="94" t="str">
        <f t="shared" si="8"/>
        <v>0</v>
      </c>
      <c r="AR40" s="91">
        <f t="shared" si="14"/>
        <v>0</v>
      </c>
      <c r="AS40" s="95" t="str">
        <f t="shared" si="9"/>
        <v>0</v>
      </c>
      <c r="AT40" s="12"/>
    </row>
    <row r="41" spans="1:46" s="13" customFormat="1" ht="18" customHeight="1">
      <c r="A41" s="197" t="s">
        <v>14</v>
      </c>
      <c r="B41" s="107">
        <f>input1!B41</f>
        <v>0</v>
      </c>
      <c r="C41" s="122">
        <f>input1!C41</f>
        <v>0</v>
      </c>
      <c r="D41" s="123">
        <f>input1!D41</f>
        <v>0</v>
      </c>
      <c r="E41" s="124">
        <f>input1!E41</f>
        <v>0</v>
      </c>
      <c r="F41" s="63"/>
      <c r="G41" s="64"/>
      <c r="H41" s="64"/>
      <c r="I41" s="64"/>
      <c r="J41" s="65"/>
      <c r="K41" s="66"/>
      <c r="L41" s="64"/>
      <c r="M41" s="64"/>
      <c r="N41" s="64"/>
      <c r="O41" s="67"/>
      <c r="P41" s="68"/>
      <c r="Q41" s="64"/>
      <c r="R41" s="64"/>
      <c r="S41" s="64"/>
      <c r="T41" s="65"/>
      <c r="U41" s="66"/>
      <c r="V41" s="64"/>
      <c r="W41" s="64"/>
      <c r="X41" s="64"/>
      <c r="Y41" s="67"/>
      <c r="Z41" s="68"/>
      <c r="AA41" s="64"/>
      <c r="AB41" s="64"/>
      <c r="AC41" s="64"/>
      <c r="AD41" s="65"/>
      <c r="AE41" s="48">
        <f t="shared" si="10"/>
        <v>0</v>
      </c>
      <c r="AF41" s="93" t="str">
        <f t="shared" si="0"/>
        <v>0</v>
      </c>
      <c r="AG41" s="94" t="b">
        <f t="shared" si="1"/>
        <v>0</v>
      </c>
      <c r="AH41" s="91">
        <f t="shared" si="11"/>
        <v>0</v>
      </c>
      <c r="AI41" s="94" t="str">
        <f t="shared" si="2"/>
        <v>0</v>
      </c>
      <c r="AJ41" s="94" t="b">
        <f t="shared" si="3"/>
        <v>0</v>
      </c>
      <c r="AK41" s="94" t="b">
        <f t="shared" si="4"/>
        <v>0</v>
      </c>
      <c r="AL41" s="91">
        <f t="shared" si="12"/>
        <v>0</v>
      </c>
      <c r="AM41" s="94" t="str">
        <f t="shared" si="5"/>
        <v>0</v>
      </c>
      <c r="AN41" s="94" t="b">
        <f t="shared" si="6"/>
        <v>0</v>
      </c>
      <c r="AO41" s="94" t="b">
        <f t="shared" si="7"/>
        <v>0</v>
      </c>
      <c r="AP41" s="91">
        <f t="shared" si="13"/>
        <v>0</v>
      </c>
      <c r="AQ41" s="94" t="str">
        <f t="shared" si="8"/>
        <v>0</v>
      </c>
      <c r="AR41" s="91">
        <f t="shared" si="14"/>
        <v>0</v>
      </c>
      <c r="AS41" s="95" t="str">
        <f t="shared" si="9"/>
        <v>0</v>
      </c>
      <c r="AT41" s="12"/>
    </row>
    <row r="42" spans="1:46" s="13" customFormat="1" ht="18" customHeight="1">
      <c r="A42" s="198" t="s">
        <v>15</v>
      </c>
      <c r="B42" s="107">
        <f>input1!B42</f>
        <v>0</v>
      </c>
      <c r="C42" s="122">
        <f>input1!C42</f>
        <v>0</v>
      </c>
      <c r="D42" s="123">
        <f>input1!D42</f>
        <v>0</v>
      </c>
      <c r="E42" s="124">
        <f>input1!E42</f>
        <v>0</v>
      </c>
      <c r="F42" s="36"/>
      <c r="G42" s="37"/>
      <c r="H42" s="37"/>
      <c r="I42" s="37"/>
      <c r="J42" s="38"/>
      <c r="K42" s="39"/>
      <c r="L42" s="37"/>
      <c r="M42" s="37"/>
      <c r="N42" s="37"/>
      <c r="O42" s="40"/>
      <c r="P42" s="41"/>
      <c r="Q42" s="37"/>
      <c r="R42" s="37"/>
      <c r="S42" s="37"/>
      <c r="T42" s="38"/>
      <c r="U42" s="39"/>
      <c r="V42" s="37"/>
      <c r="W42" s="37"/>
      <c r="X42" s="37"/>
      <c r="Y42" s="40"/>
      <c r="Z42" s="41"/>
      <c r="AA42" s="37"/>
      <c r="AB42" s="37"/>
      <c r="AC42" s="37"/>
      <c r="AD42" s="38"/>
      <c r="AE42" s="48">
        <f t="shared" si="10"/>
        <v>0</v>
      </c>
      <c r="AF42" s="93" t="str">
        <f t="shared" si="0"/>
        <v>0</v>
      </c>
      <c r="AG42" s="94" t="b">
        <f t="shared" si="1"/>
        <v>0</v>
      </c>
      <c r="AH42" s="91">
        <f t="shared" si="11"/>
        <v>0</v>
      </c>
      <c r="AI42" s="94" t="str">
        <f t="shared" si="2"/>
        <v>0</v>
      </c>
      <c r="AJ42" s="94" t="b">
        <f t="shared" si="3"/>
        <v>0</v>
      </c>
      <c r="AK42" s="94" t="b">
        <f t="shared" si="4"/>
        <v>0</v>
      </c>
      <c r="AL42" s="91">
        <f t="shared" si="12"/>
        <v>0</v>
      </c>
      <c r="AM42" s="94" t="str">
        <f t="shared" si="5"/>
        <v>0</v>
      </c>
      <c r="AN42" s="94" t="b">
        <f t="shared" si="6"/>
        <v>0</v>
      </c>
      <c r="AO42" s="94" t="b">
        <f t="shared" si="7"/>
        <v>0</v>
      </c>
      <c r="AP42" s="91">
        <f t="shared" si="13"/>
        <v>0</v>
      </c>
      <c r="AQ42" s="94" t="str">
        <f t="shared" si="8"/>
        <v>0</v>
      </c>
      <c r="AR42" s="91">
        <f t="shared" si="14"/>
        <v>0</v>
      </c>
      <c r="AS42" s="95" t="str">
        <f t="shared" si="9"/>
        <v>0</v>
      </c>
      <c r="AT42" s="12"/>
    </row>
    <row r="43" spans="1:46" s="13" customFormat="1" ht="18" customHeight="1" thickBot="1">
      <c r="A43" s="199" t="s">
        <v>16</v>
      </c>
      <c r="B43" s="108">
        <f>input1!B43</f>
        <v>0</v>
      </c>
      <c r="C43" s="125">
        <f>input1!C43</f>
        <v>0</v>
      </c>
      <c r="D43" s="126">
        <f>input1!D43</f>
        <v>0</v>
      </c>
      <c r="E43" s="127">
        <f>input1!E43</f>
        <v>0</v>
      </c>
      <c r="F43" s="42"/>
      <c r="G43" s="43"/>
      <c r="H43" s="43"/>
      <c r="I43" s="43"/>
      <c r="J43" s="44"/>
      <c r="K43" s="49"/>
      <c r="L43" s="43"/>
      <c r="M43" s="43"/>
      <c r="N43" s="43"/>
      <c r="O43" s="50"/>
      <c r="P43" s="45"/>
      <c r="Q43" s="43"/>
      <c r="R43" s="43"/>
      <c r="S43" s="43"/>
      <c r="T43" s="44"/>
      <c r="U43" s="49"/>
      <c r="V43" s="43"/>
      <c r="W43" s="43"/>
      <c r="X43" s="43"/>
      <c r="Y43" s="50"/>
      <c r="Z43" s="45"/>
      <c r="AA43" s="43"/>
      <c r="AB43" s="43"/>
      <c r="AC43" s="43"/>
      <c r="AD43" s="44"/>
      <c r="AE43" s="48">
        <f t="shared" si="10"/>
        <v>0</v>
      </c>
      <c r="AF43" s="96" t="str">
        <f t="shared" si="0"/>
        <v>0</v>
      </c>
      <c r="AG43" s="97" t="b">
        <f>IF(L43=3,1,IF(L43=2,2,IF(L43=1,3)))</f>
        <v>0</v>
      </c>
      <c r="AH43" s="91">
        <f t="shared" si="11"/>
        <v>0</v>
      </c>
      <c r="AI43" s="97" t="str">
        <f t="shared" si="2"/>
        <v>0</v>
      </c>
      <c r="AJ43" s="97" t="b">
        <f>IF(Z43=3,1,IF(Z43=2,2,IF(Z43=1,3)))</f>
        <v>0</v>
      </c>
      <c r="AK43" s="97" t="b">
        <f>IF(AD43=3,1,IF(AD43=2,2,IF(AD43=1,3)))</f>
        <v>0</v>
      </c>
      <c r="AL43" s="91">
        <f t="shared" si="12"/>
        <v>0</v>
      </c>
      <c r="AM43" s="97" t="str">
        <f t="shared" si="5"/>
        <v>0</v>
      </c>
      <c r="AN43" s="97" t="b">
        <f>IF(P43=3,1,IF(P43=2,2,IF(P43=1,3)))</f>
        <v>0</v>
      </c>
      <c r="AO43" s="97" t="b">
        <f>IF(S43=3,1,IF(S43=2,2,IF(S43=1,3)))</f>
        <v>0</v>
      </c>
      <c r="AP43" s="91">
        <f t="shared" si="13"/>
        <v>0</v>
      </c>
      <c r="AQ43" s="97" t="str">
        <f t="shared" si="8"/>
        <v>0</v>
      </c>
      <c r="AR43" s="91">
        <f t="shared" si="14"/>
        <v>0</v>
      </c>
      <c r="AS43" s="98" t="str">
        <f t="shared" si="9"/>
        <v>0</v>
      </c>
      <c r="AT43" s="12"/>
    </row>
    <row r="44" spans="1:46" s="13" customFormat="1" ht="18" customHeight="1" thickBot="1">
      <c r="A44" s="199" t="s">
        <v>60</v>
      </c>
      <c r="B44" s="108">
        <f>input1!B44</f>
        <v>0</v>
      </c>
      <c r="C44" s="125">
        <f>input1!C44</f>
        <v>0</v>
      </c>
      <c r="D44" s="126">
        <f>input1!D44</f>
        <v>0</v>
      </c>
      <c r="E44" s="127">
        <f>input1!E44</f>
        <v>0</v>
      </c>
      <c r="F44" s="42"/>
      <c r="G44" s="43"/>
      <c r="H44" s="43"/>
      <c r="I44" s="43"/>
      <c r="J44" s="44"/>
      <c r="K44" s="49"/>
      <c r="L44" s="43"/>
      <c r="M44" s="43"/>
      <c r="N44" s="43"/>
      <c r="O44" s="50"/>
      <c r="P44" s="45"/>
      <c r="Q44" s="43"/>
      <c r="R44" s="43"/>
      <c r="S44" s="43"/>
      <c r="T44" s="44"/>
      <c r="U44" s="49"/>
      <c r="V44" s="43"/>
      <c r="W44" s="43"/>
      <c r="X44" s="43"/>
      <c r="Y44" s="50"/>
      <c r="Z44" s="45"/>
      <c r="AA44" s="43"/>
      <c r="AB44" s="43"/>
      <c r="AC44" s="43"/>
      <c r="AD44" s="44"/>
      <c r="AE44" s="48">
        <f t="shared" si="10"/>
        <v>0</v>
      </c>
      <c r="AF44" s="96" t="str">
        <f t="shared" si="0"/>
        <v>0</v>
      </c>
      <c r="AG44" s="97" t="b">
        <f t="shared" si="1"/>
        <v>0</v>
      </c>
      <c r="AH44" s="91">
        <f t="shared" si="11"/>
        <v>0</v>
      </c>
      <c r="AI44" s="97" t="str">
        <f t="shared" si="2"/>
        <v>0</v>
      </c>
      <c r="AJ44" s="97" t="b">
        <f t="shared" si="3"/>
        <v>0</v>
      </c>
      <c r="AK44" s="97" t="b">
        <f t="shared" si="4"/>
        <v>0</v>
      </c>
      <c r="AL44" s="91">
        <f t="shared" si="12"/>
        <v>0</v>
      </c>
      <c r="AM44" s="97" t="str">
        <f t="shared" si="5"/>
        <v>0</v>
      </c>
      <c r="AN44" s="97" t="b">
        <f t="shared" si="6"/>
        <v>0</v>
      </c>
      <c r="AO44" s="97" t="b">
        <f t="shared" si="7"/>
        <v>0</v>
      </c>
      <c r="AP44" s="91">
        <f t="shared" si="13"/>
        <v>0</v>
      </c>
      <c r="AQ44" s="97" t="str">
        <f t="shared" si="8"/>
        <v>0</v>
      </c>
      <c r="AR44" s="91">
        <f t="shared" si="14"/>
        <v>0</v>
      </c>
      <c r="AS44" s="98" t="str">
        <f t="shared" si="9"/>
        <v>0</v>
      </c>
      <c r="AT44" s="12"/>
    </row>
    <row r="45" spans="1:46" ht="18" customHeight="1" thickBot="1">
      <c r="A45" s="196" t="s">
        <v>82</v>
      </c>
      <c r="B45" s="108">
        <f>input1!B45</f>
        <v>0</v>
      </c>
      <c r="C45" s="125">
        <f>input1!C45</f>
        <v>0</v>
      </c>
      <c r="D45" s="126">
        <f>input1!D45</f>
        <v>0</v>
      </c>
      <c r="E45" s="127">
        <f>input1!E45</f>
        <v>0</v>
      </c>
      <c r="F45" s="42"/>
      <c r="G45" s="43"/>
      <c r="H45" s="43"/>
      <c r="I45" s="43"/>
      <c r="J45" s="44"/>
      <c r="K45" s="49"/>
      <c r="L45" s="43"/>
      <c r="M45" s="43"/>
      <c r="N45" s="43"/>
      <c r="O45" s="50"/>
      <c r="P45" s="45"/>
      <c r="Q45" s="43"/>
      <c r="R45" s="43"/>
      <c r="S45" s="43"/>
      <c r="T45" s="44"/>
      <c r="U45" s="49"/>
      <c r="V45" s="43"/>
      <c r="W45" s="43"/>
      <c r="X45" s="43"/>
      <c r="Y45" s="50"/>
      <c r="Z45" s="45"/>
      <c r="AA45" s="43"/>
      <c r="AB45" s="43"/>
      <c r="AC45" s="43"/>
      <c r="AD45" s="44"/>
      <c r="AE45" s="48">
        <f aca="true" t="shared" si="15" ref="AE45:AE53">H45+M45+R45+U45+AC45</f>
        <v>0</v>
      </c>
      <c r="AF45" s="96" t="str">
        <f t="shared" si="0"/>
        <v>0</v>
      </c>
      <c r="AG45" s="97" t="b">
        <f aca="true" t="shared" si="16" ref="AG45:AG53">IF(L45=3,1,IF(L45=2,2,IF(L45=1,3)))</f>
        <v>0</v>
      </c>
      <c r="AH45" s="91">
        <f aca="true" t="shared" si="17" ref="AH45:AH53">J45+AG45+Q45+W45+AA45</f>
        <v>0</v>
      </c>
      <c r="AI45" s="97" t="str">
        <f t="shared" si="2"/>
        <v>0</v>
      </c>
      <c r="AJ45" s="97" t="b">
        <f aca="true" t="shared" si="18" ref="AJ45:AJ53">IF(Z45=3,1,IF(Z45=2,2,IF(Z45=1,3)))</f>
        <v>0</v>
      </c>
      <c r="AK45" s="97" t="b">
        <f aca="true" t="shared" si="19" ref="AK45:AK53">IF(AD45=3,1,IF(AD45=2,2,IF(AD45=1,3)))</f>
        <v>0</v>
      </c>
      <c r="AL45" s="91">
        <f aca="true" t="shared" si="20" ref="AL45:AL53">G45+O45+T45+AJ45+AK45</f>
        <v>0</v>
      </c>
      <c r="AM45" s="97" t="str">
        <f t="shared" si="5"/>
        <v>0</v>
      </c>
      <c r="AN45" s="97" t="b">
        <f aca="true" t="shared" si="21" ref="AN45:AN53">IF(P45=3,1,IF(P45=2,2,IF(P45=1,3)))</f>
        <v>0</v>
      </c>
      <c r="AO45" s="97" t="b">
        <f aca="true" t="shared" si="22" ref="AO45:AO53">IF(S45=3,1,IF(S45=2,2,IF(S45=1,3)))</f>
        <v>0</v>
      </c>
      <c r="AP45" s="91">
        <f aca="true" t="shared" si="23" ref="AP45:AP53">K45+AN45+AO45+X45+AB45</f>
        <v>0</v>
      </c>
      <c r="AQ45" s="97" t="str">
        <f t="shared" si="8"/>
        <v>0</v>
      </c>
      <c r="AR45" s="91">
        <f aca="true" t="shared" si="24" ref="AR45:AR53">F45+I45+N45+V45+Y45</f>
        <v>0</v>
      </c>
      <c r="AS45" s="98" t="str">
        <f t="shared" si="9"/>
        <v>0</v>
      </c>
      <c r="AT45" s="217"/>
    </row>
    <row r="46" spans="1:46" ht="18" customHeight="1" thickBot="1">
      <c r="A46" s="109" t="s">
        <v>83</v>
      </c>
      <c r="B46" s="108">
        <f>input1!B46</f>
        <v>0</v>
      </c>
      <c r="C46" s="125">
        <f>input1!C46</f>
        <v>0</v>
      </c>
      <c r="D46" s="126">
        <f>input1!D46</f>
        <v>0</v>
      </c>
      <c r="E46" s="127">
        <f>input1!E46</f>
        <v>0</v>
      </c>
      <c r="F46" s="42"/>
      <c r="G46" s="43"/>
      <c r="H46" s="43"/>
      <c r="I46" s="43"/>
      <c r="J46" s="44"/>
      <c r="K46" s="49"/>
      <c r="L46" s="43"/>
      <c r="M46" s="43"/>
      <c r="N46" s="43"/>
      <c r="O46" s="50"/>
      <c r="P46" s="45"/>
      <c r="Q46" s="43"/>
      <c r="R46" s="43"/>
      <c r="S46" s="43"/>
      <c r="T46" s="44"/>
      <c r="U46" s="49"/>
      <c r="V46" s="43"/>
      <c r="W46" s="43"/>
      <c r="X46" s="43"/>
      <c r="Y46" s="50"/>
      <c r="Z46" s="45"/>
      <c r="AA46" s="43"/>
      <c r="AB46" s="43"/>
      <c r="AC46" s="43"/>
      <c r="AD46" s="44"/>
      <c r="AE46" s="48">
        <f t="shared" si="15"/>
        <v>0</v>
      </c>
      <c r="AF46" s="96" t="str">
        <f t="shared" si="0"/>
        <v>0</v>
      </c>
      <c r="AG46" s="97" t="b">
        <f t="shared" si="16"/>
        <v>0</v>
      </c>
      <c r="AH46" s="91">
        <f t="shared" si="17"/>
        <v>0</v>
      </c>
      <c r="AI46" s="97" t="str">
        <f t="shared" si="2"/>
        <v>0</v>
      </c>
      <c r="AJ46" s="97" t="b">
        <f t="shared" si="18"/>
        <v>0</v>
      </c>
      <c r="AK46" s="97" t="b">
        <f t="shared" si="19"/>
        <v>0</v>
      </c>
      <c r="AL46" s="91">
        <f t="shared" si="20"/>
        <v>0</v>
      </c>
      <c r="AM46" s="97" t="str">
        <f t="shared" si="5"/>
        <v>0</v>
      </c>
      <c r="AN46" s="97" t="b">
        <f t="shared" si="21"/>
        <v>0</v>
      </c>
      <c r="AO46" s="97" t="b">
        <f t="shared" si="22"/>
        <v>0</v>
      </c>
      <c r="AP46" s="91">
        <f t="shared" si="23"/>
        <v>0</v>
      </c>
      <c r="AQ46" s="97" t="str">
        <f t="shared" si="8"/>
        <v>0</v>
      </c>
      <c r="AR46" s="91">
        <f t="shared" si="24"/>
        <v>0</v>
      </c>
      <c r="AS46" s="98" t="str">
        <f t="shared" si="9"/>
        <v>0</v>
      </c>
      <c r="AT46" s="217"/>
    </row>
    <row r="47" spans="1:46" ht="18" customHeight="1" thickBot="1">
      <c r="A47" s="197" t="s">
        <v>84</v>
      </c>
      <c r="B47" s="108">
        <f>input1!B47</f>
        <v>0</v>
      </c>
      <c r="C47" s="125">
        <f>input1!C47</f>
        <v>0</v>
      </c>
      <c r="D47" s="126">
        <f>input1!D47</f>
        <v>0</v>
      </c>
      <c r="E47" s="127">
        <f>input1!E47</f>
        <v>0</v>
      </c>
      <c r="F47" s="42"/>
      <c r="G47" s="43"/>
      <c r="H47" s="43"/>
      <c r="I47" s="43"/>
      <c r="J47" s="44"/>
      <c r="K47" s="49"/>
      <c r="L47" s="43"/>
      <c r="M47" s="43"/>
      <c r="N47" s="43"/>
      <c r="O47" s="50"/>
      <c r="P47" s="45"/>
      <c r="Q47" s="43"/>
      <c r="R47" s="43"/>
      <c r="S47" s="43"/>
      <c r="T47" s="44"/>
      <c r="U47" s="49"/>
      <c r="V47" s="43"/>
      <c r="W47" s="43"/>
      <c r="X47" s="43"/>
      <c r="Y47" s="50"/>
      <c r="Z47" s="45"/>
      <c r="AA47" s="43"/>
      <c r="AB47" s="43"/>
      <c r="AC47" s="43"/>
      <c r="AD47" s="44"/>
      <c r="AE47" s="48">
        <f t="shared" si="15"/>
        <v>0</v>
      </c>
      <c r="AF47" s="96" t="str">
        <f aca="true" t="shared" si="25" ref="AF47:AF53">IF(AE47=0,"0",AE47)</f>
        <v>0</v>
      </c>
      <c r="AG47" s="97" t="b">
        <f t="shared" si="16"/>
        <v>0</v>
      </c>
      <c r="AH47" s="91">
        <f t="shared" si="17"/>
        <v>0</v>
      </c>
      <c r="AI47" s="97" t="str">
        <f aca="true" t="shared" si="26" ref="AI47:AI53">IF(AH47=0,"0",AH47)</f>
        <v>0</v>
      </c>
      <c r="AJ47" s="97" t="b">
        <f t="shared" si="18"/>
        <v>0</v>
      </c>
      <c r="AK47" s="97" t="b">
        <f t="shared" si="19"/>
        <v>0</v>
      </c>
      <c r="AL47" s="91">
        <f t="shared" si="20"/>
        <v>0</v>
      </c>
      <c r="AM47" s="97" t="str">
        <f aca="true" t="shared" si="27" ref="AM47:AM53">IF(AL47=0,"0",AL47)</f>
        <v>0</v>
      </c>
      <c r="AN47" s="97" t="b">
        <f t="shared" si="21"/>
        <v>0</v>
      </c>
      <c r="AO47" s="97" t="b">
        <f t="shared" si="22"/>
        <v>0</v>
      </c>
      <c r="AP47" s="91">
        <f t="shared" si="23"/>
        <v>0</v>
      </c>
      <c r="AQ47" s="97" t="str">
        <f aca="true" t="shared" si="28" ref="AQ47:AQ53">IF(AP47=0,"0",AP47)</f>
        <v>0</v>
      </c>
      <c r="AR47" s="91">
        <f t="shared" si="24"/>
        <v>0</v>
      </c>
      <c r="AS47" s="98" t="str">
        <f aca="true" t="shared" si="29" ref="AS47:AS53">IF(AR47=0,"0",AR47)</f>
        <v>0</v>
      </c>
      <c r="AT47" s="217"/>
    </row>
    <row r="48" spans="1:46" ht="18" customHeight="1" thickBot="1">
      <c r="A48" s="198" t="s">
        <v>85</v>
      </c>
      <c r="B48" s="108">
        <f>input1!B48</f>
        <v>0</v>
      </c>
      <c r="C48" s="125">
        <f>input1!C48</f>
        <v>0</v>
      </c>
      <c r="D48" s="126">
        <f>input1!D48</f>
        <v>0</v>
      </c>
      <c r="E48" s="127">
        <f>input1!E48</f>
        <v>0</v>
      </c>
      <c r="F48" s="42"/>
      <c r="G48" s="43"/>
      <c r="H48" s="43"/>
      <c r="I48" s="43"/>
      <c r="J48" s="44"/>
      <c r="K48" s="49"/>
      <c r="L48" s="43"/>
      <c r="M48" s="43"/>
      <c r="N48" s="43"/>
      <c r="O48" s="50"/>
      <c r="P48" s="45"/>
      <c r="Q48" s="43"/>
      <c r="R48" s="43"/>
      <c r="S48" s="43"/>
      <c r="T48" s="44"/>
      <c r="U48" s="49"/>
      <c r="V48" s="43"/>
      <c r="W48" s="43"/>
      <c r="X48" s="43"/>
      <c r="Y48" s="50"/>
      <c r="Z48" s="45"/>
      <c r="AA48" s="43"/>
      <c r="AB48" s="43"/>
      <c r="AC48" s="43"/>
      <c r="AD48" s="44"/>
      <c r="AE48" s="48">
        <f t="shared" si="15"/>
        <v>0</v>
      </c>
      <c r="AF48" s="96" t="str">
        <f t="shared" si="25"/>
        <v>0</v>
      </c>
      <c r="AG48" s="97" t="b">
        <f t="shared" si="16"/>
        <v>0</v>
      </c>
      <c r="AH48" s="91">
        <f t="shared" si="17"/>
        <v>0</v>
      </c>
      <c r="AI48" s="97" t="str">
        <f t="shared" si="26"/>
        <v>0</v>
      </c>
      <c r="AJ48" s="97" t="b">
        <f t="shared" si="18"/>
        <v>0</v>
      </c>
      <c r="AK48" s="97" t="b">
        <f t="shared" si="19"/>
        <v>0</v>
      </c>
      <c r="AL48" s="91">
        <f t="shared" si="20"/>
        <v>0</v>
      </c>
      <c r="AM48" s="97" t="str">
        <f t="shared" si="27"/>
        <v>0</v>
      </c>
      <c r="AN48" s="97" t="b">
        <f t="shared" si="21"/>
        <v>0</v>
      </c>
      <c r="AO48" s="97" t="b">
        <f t="shared" si="22"/>
        <v>0</v>
      </c>
      <c r="AP48" s="91">
        <f t="shared" si="23"/>
        <v>0</v>
      </c>
      <c r="AQ48" s="97" t="str">
        <f t="shared" si="28"/>
        <v>0</v>
      </c>
      <c r="AR48" s="91">
        <f t="shared" si="24"/>
        <v>0</v>
      </c>
      <c r="AS48" s="98" t="str">
        <f t="shared" si="29"/>
        <v>0</v>
      </c>
      <c r="AT48" s="217"/>
    </row>
    <row r="49" spans="1:46" ht="18" customHeight="1" thickBot="1">
      <c r="A49" s="199" t="s">
        <v>86</v>
      </c>
      <c r="B49" s="108">
        <f>input1!B49</f>
        <v>0</v>
      </c>
      <c r="C49" s="125">
        <f>input1!C49</f>
        <v>0</v>
      </c>
      <c r="D49" s="126">
        <f>input1!D49</f>
        <v>0</v>
      </c>
      <c r="E49" s="127">
        <f>input1!E49</f>
        <v>0</v>
      </c>
      <c r="F49" s="42"/>
      <c r="G49" s="43"/>
      <c r="H49" s="43"/>
      <c r="I49" s="43"/>
      <c r="J49" s="44"/>
      <c r="K49" s="49"/>
      <c r="L49" s="43"/>
      <c r="M49" s="43"/>
      <c r="N49" s="43"/>
      <c r="O49" s="50"/>
      <c r="P49" s="45"/>
      <c r="Q49" s="43"/>
      <c r="R49" s="43"/>
      <c r="S49" s="43"/>
      <c r="T49" s="44"/>
      <c r="U49" s="49"/>
      <c r="V49" s="43"/>
      <c r="W49" s="43"/>
      <c r="X49" s="43"/>
      <c r="Y49" s="50"/>
      <c r="Z49" s="45"/>
      <c r="AA49" s="43"/>
      <c r="AB49" s="43"/>
      <c r="AC49" s="43"/>
      <c r="AD49" s="44"/>
      <c r="AE49" s="48">
        <f t="shared" si="15"/>
        <v>0</v>
      </c>
      <c r="AF49" s="96" t="str">
        <f t="shared" si="25"/>
        <v>0</v>
      </c>
      <c r="AG49" s="97" t="b">
        <f t="shared" si="16"/>
        <v>0</v>
      </c>
      <c r="AH49" s="91">
        <f t="shared" si="17"/>
        <v>0</v>
      </c>
      <c r="AI49" s="97" t="str">
        <f t="shared" si="26"/>
        <v>0</v>
      </c>
      <c r="AJ49" s="97" t="b">
        <f t="shared" si="18"/>
        <v>0</v>
      </c>
      <c r="AK49" s="97" t="b">
        <f t="shared" si="19"/>
        <v>0</v>
      </c>
      <c r="AL49" s="91">
        <f t="shared" si="20"/>
        <v>0</v>
      </c>
      <c r="AM49" s="97" t="str">
        <f t="shared" si="27"/>
        <v>0</v>
      </c>
      <c r="AN49" s="97" t="b">
        <f t="shared" si="21"/>
        <v>0</v>
      </c>
      <c r="AO49" s="97" t="b">
        <f t="shared" si="22"/>
        <v>0</v>
      </c>
      <c r="AP49" s="91">
        <f t="shared" si="23"/>
        <v>0</v>
      </c>
      <c r="AQ49" s="97" t="str">
        <f t="shared" si="28"/>
        <v>0</v>
      </c>
      <c r="AR49" s="91">
        <f t="shared" si="24"/>
        <v>0</v>
      </c>
      <c r="AS49" s="98" t="str">
        <f t="shared" si="29"/>
        <v>0</v>
      </c>
      <c r="AT49" s="217"/>
    </row>
    <row r="50" spans="1:46" ht="18" customHeight="1" thickBot="1">
      <c r="A50" s="199" t="s">
        <v>87</v>
      </c>
      <c r="B50" s="108">
        <f>input1!B50</f>
        <v>0</v>
      </c>
      <c r="C50" s="125">
        <f>input1!C50</f>
        <v>0</v>
      </c>
      <c r="D50" s="126">
        <f>input1!D50</f>
        <v>0</v>
      </c>
      <c r="E50" s="127">
        <f>input1!E50</f>
        <v>0</v>
      </c>
      <c r="F50" s="42"/>
      <c r="G50" s="43"/>
      <c r="H50" s="43"/>
      <c r="I50" s="43"/>
      <c r="J50" s="44"/>
      <c r="K50" s="49"/>
      <c r="L50" s="43"/>
      <c r="M50" s="43"/>
      <c r="N50" s="43"/>
      <c r="O50" s="50"/>
      <c r="P50" s="45"/>
      <c r="Q50" s="43"/>
      <c r="R50" s="43"/>
      <c r="S50" s="43"/>
      <c r="T50" s="44"/>
      <c r="U50" s="49"/>
      <c r="V50" s="43"/>
      <c r="W50" s="43"/>
      <c r="X50" s="43"/>
      <c r="Y50" s="50"/>
      <c r="Z50" s="45"/>
      <c r="AA50" s="43"/>
      <c r="AB50" s="43"/>
      <c r="AC50" s="43"/>
      <c r="AD50" s="44"/>
      <c r="AE50" s="48">
        <f t="shared" si="15"/>
        <v>0</v>
      </c>
      <c r="AF50" s="96" t="str">
        <f t="shared" si="25"/>
        <v>0</v>
      </c>
      <c r="AG50" s="97" t="b">
        <f t="shared" si="16"/>
        <v>0</v>
      </c>
      <c r="AH50" s="91">
        <f t="shared" si="17"/>
        <v>0</v>
      </c>
      <c r="AI50" s="97" t="str">
        <f t="shared" si="26"/>
        <v>0</v>
      </c>
      <c r="AJ50" s="97" t="b">
        <f t="shared" si="18"/>
        <v>0</v>
      </c>
      <c r="AK50" s="97" t="b">
        <f t="shared" si="19"/>
        <v>0</v>
      </c>
      <c r="AL50" s="91">
        <f t="shared" si="20"/>
        <v>0</v>
      </c>
      <c r="AM50" s="97" t="str">
        <f t="shared" si="27"/>
        <v>0</v>
      </c>
      <c r="AN50" s="97" t="b">
        <f t="shared" si="21"/>
        <v>0</v>
      </c>
      <c r="AO50" s="97" t="b">
        <f t="shared" si="22"/>
        <v>0</v>
      </c>
      <c r="AP50" s="91">
        <f t="shared" si="23"/>
        <v>0</v>
      </c>
      <c r="AQ50" s="97" t="str">
        <f t="shared" si="28"/>
        <v>0</v>
      </c>
      <c r="AR50" s="91">
        <f t="shared" si="24"/>
        <v>0</v>
      </c>
      <c r="AS50" s="98" t="str">
        <f t="shared" si="29"/>
        <v>0</v>
      </c>
      <c r="AT50" s="217"/>
    </row>
    <row r="51" spans="1:46" ht="18" customHeight="1" thickBot="1">
      <c r="A51" s="196" t="s">
        <v>88</v>
      </c>
      <c r="B51" s="108">
        <f>input1!B51</f>
        <v>0</v>
      </c>
      <c r="C51" s="125">
        <f>input1!C51</f>
        <v>0</v>
      </c>
      <c r="D51" s="126">
        <f>input1!D51</f>
        <v>0</v>
      </c>
      <c r="E51" s="127">
        <f>input1!E51</f>
        <v>0</v>
      </c>
      <c r="F51" s="42"/>
      <c r="G51" s="43"/>
      <c r="H51" s="43"/>
      <c r="I51" s="43"/>
      <c r="J51" s="44"/>
      <c r="K51" s="49"/>
      <c r="L51" s="43"/>
      <c r="M51" s="43"/>
      <c r="N51" s="43"/>
      <c r="O51" s="50"/>
      <c r="P51" s="45"/>
      <c r="Q51" s="43"/>
      <c r="R51" s="43"/>
      <c r="S51" s="43"/>
      <c r="T51" s="44"/>
      <c r="U51" s="49"/>
      <c r="V51" s="43"/>
      <c r="W51" s="43"/>
      <c r="X51" s="43"/>
      <c r="Y51" s="50"/>
      <c r="Z51" s="45"/>
      <c r="AA51" s="43"/>
      <c r="AB51" s="43"/>
      <c r="AC51" s="43"/>
      <c r="AD51" s="44"/>
      <c r="AE51" s="48">
        <f t="shared" si="15"/>
        <v>0</v>
      </c>
      <c r="AF51" s="96" t="str">
        <f t="shared" si="25"/>
        <v>0</v>
      </c>
      <c r="AG51" s="97" t="b">
        <f t="shared" si="16"/>
        <v>0</v>
      </c>
      <c r="AH51" s="91">
        <f t="shared" si="17"/>
        <v>0</v>
      </c>
      <c r="AI51" s="97" t="str">
        <f t="shared" si="26"/>
        <v>0</v>
      </c>
      <c r="AJ51" s="97" t="b">
        <f t="shared" si="18"/>
        <v>0</v>
      </c>
      <c r="AK51" s="97" t="b">
        <f t="shared" si="19"/>
        <v>0</v>
      </c>
      <c r="AL51" s="91">
        <f t="shared" si="20"/>
        <v>0</v>
      </c>
      <c r="AM51" s="97" t="str">
        <f t="shared" si="27"/>
        <v>0</v>
      </c>
      <c r="AN51" s="97" t="b">
        <f t="shared" si="21"/>
        <v>0</v>
      </c>
      <c r="AO51" s="97" t="b">
        <f t="shared" si="22"/>
        <v>0</v>
      </c>
      <c r="AP51" s="91">
        <f t="shared" si="23"/>
        <v>0</v>
      </c>
      <c r="AQ51" s="97" t="str">
        <f t="shared" si="28"/>
        <v>0</v>
      </c>
      <c r="AR51" s="91">
        <f t="shared" si="24"/>
        <v>0</v>
      </c>
      <c r="AS51" s="98" t="str">
        <f t="shared" si="29"/>
        <v>0</v>
      </c>
      <c r="AT51" s="217"/>
    </row>
    <row r="52" spans="1:46" ht="18" customHeight="1" thickBot="1">
      <c r="A52" s="109" t="s">
        <v>89</v>
      </c>
      <c r="B52" s="108">
        <f>input1!B52</f>
        <v>0</v>
      </c>
      <c r="C52" s="125">
        <f>input1!C52</f>
        <v>0</v>
      </c>
      <c r="D52" s="126">
        <f>input1!D52</f>
        <v>0</v>
      </c>
      <c r="E52" s="127">
        <f>input1!E52</f>
        <v>0</v>
      </c>
      <c r="F52" s="42"/>
      <c r="G52" s="43"/>
      <c r="H52" s="43"/>
      <c r="I52" s="43"/>
      <c r="J52" s="44"/>
      <c r="K52" s="49"/>
      <c r="L52" s="43"/>
      <c r="M52" s="43"/>
      <c r="N52" s="43"/>
      <c r="O52" s="50"/>
      <c r="P52" s="45"/>
      <c r="Q52" s="43"/>
      <c r="R52" s="43"/>
      <c r="S52" s="43"/>
      <c r="T52" s="44"/>
      <c r="U52" s="49"/>
      <c r="V52" s="43"/>
      <c r="W52" s="43"/>
      <c r="X52" s="43"/>
      <c r="Y52" s="50"/>
      <c r="Z52" s="45"/>
      <c r="AA52" s="43"/>
      <c r="AB52" s="43"/>
      <c r="AC52" s="43"/>
      <c r="AD52" s="44"/>
      <c r="AE52" s="48">
        <f t="shared" si="15"/>
        <v>0</v>
      </c>
      <c r="AF52" s="96" t="str">
        <f t="shared" si="25"/>
        <v>0</v>
      </c>
      <c r="AG52" s="97" t="b">
        <f t="shared" si="16"/>
        <v>0</v>
      </c>
      <c r="AH52" s="91">
        <f t="shared" si="17"/>
        <v>0</v>
      </c>
      <c r="AI52" s="97" t="str">
        <f t="shared" si="26"/>
        <v>0</v>
      </c>
      <c r="AJ52" s="97" t="b">
        <f t="shared" si="18"/>
        <v>0</v>
      </c>
      <c r="AK52" s="97" t="b">
        <f t="shared" si="19"/>
        <v>0</v>
      </c>
      <c r="AL52" s="91">
        <f t="shared" si="20"/>
        <v>0</v>
      </c>
      <c r="AM52" s="97" t="str">
        <f t="shared" si="27"/>
        <v>0</v>
      </c>
      <c r="AN52" s="97" t="b">
        <f t="shared" si="21"/>
        <v>0</v>
      </c>
      <c r="AO52" s="97" t="b">
        <f t="shared" si="22"/>
        <v>0</v>
      </c>
      <c r="AP52" s="91">
        <f t="shared" si="23"/>
        <v>0</v>
      </c>
      <c r="AQ52" s="97" t="str">
        <f t="shared" si="28"/>
        <v>0</v>
      </c>
      <c r="AR52" s="91">
        <f t="shared" si="24"/>
        <v>0</v>
      </c>
      <c r="AS52" s="98" t="str">
        <f t="shared" si="29"/>
        <v>0</v>
      </c>
      <c r="AT52" s="217"/>
    </row>
    <row r="53" spans="1:46" ht="18" customHeight="1" thickBot="1">
      <c r="A53" s="197" t="s">
        <v>90</v>
      </c>
      <c r="B53" s="108">
        <f>input1!B53</f>
        <v>0</v>
      </c>
      <c r="C53" s="125">
        <f>input1!C53</f>
        <v>0</v>
      </c>
      <c r="D53" s="126">
        <f>input1!D53</f>
        <v>0</v>
      </c>
      <c r="E53" s="127">
        <f>input1!E53</f>
        <v>0</v>
      </c>
      <c r="F53" s="42"/>
      <c r="G53" s="43"/>
      <c r="H53" s="43"/>
      <c r="I53" s="43"/>
      <c r="J53" s="44"/>
      <c r="K53" s="49"/>
      <c r="L53" s="43"/>
      <c r="M53" s="43"/>
      <c r="N53" s="43"/>
      <c r="O53" s="50"/>
      <c r="P53" s="45"/>
      <c r="Q53" s="43"/>
      <c r="R53" s="43"/>
      <c r="S53" s="43"/>
      <c r="T53" s="44"/>
      <c r="U53" s="49"/>
      <c r="V53" s="43"/>
      <c r="W53" s="43"/>
      <c r="X53" s="43"/>
      <c r="Y53" s="50"/>
      <c r="Z53" s="45"/>
      <c r="AA53" s="43"/>
      <c r="AB53" s="43"/>
      <c r="AC53" s="43"/>
      <c r="AD53" s="44"/>
      <c r="AE53" s="48">
        <f t="shared" si="15"/>
        <v>0</v>
      </c>
      <c r="AF53" s="96" t="str">
        <f t="shared" si="25"/>
        <v>0</v>
      </c>
      <c r="AG53" s="97" t="b">
        <f t="shared" si="16"/>
        <v>0</v>
      </c>
      <c r="AH53" s="91">
        <f t="shared" si="17"/>
        <v>0</v>
      </c>
      <c r="AI53" s="97" t="str">
        <f t="shared" si="26"/>
        <v>0</v>
      </c>
      <c r="AJ53" s="97" t="b">
        <f t="shared" si="18"/>
        <v>0</v>
      </c>
      <c r="AK53" s="97" t="b">
        <f t="shared" si="19"/>
        <v>0</v>
      </c>
      <c r="AL53" s="91">
        <f t="shared" si="20"/>
        <v>0</v>
      </c>
      <c r="AM53" s="97" t="str">
        <f t="shared" si="27"/>
        <v>0</v>
      </c>
      <c r="AN53" s="97" t="b">
        <f t="shared" si="21"/>
        <v>0</v>
      </c>
      <c r="AO53" s="97" t="b">
        <f t="shared" si="22"/>
        <v>0</v>
      </c>
      <c r="AP53" s="91">
        <f t="shared" si="23"/>
        <v>0</v>
      </c>
      <c r="AQ53" s="97" t="str">
        <f t="shared" si="28"/>
        <v>0</v>
      </c>
      <c r="AR53" s="91">
        <f t="shared" si="24"/>
        <v>0</v>
      </c>
      <c r="AS53" s="98" t="str">
        <f t="shared" si="29"/>
        <v>0</v>
      </c>
      <c r="AT53" s="217"/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 formatCells="0" formatColumns="0" formatRows="0" insertColumns="0" insertRows="0" insertHyperlinks="0" deleteColumns="0" deleteRows="0" sort="0" autoFilter="0" pivotTables="0"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 horizontalCentered="1" verticalCentered="1"/>
  <pageMargins left="0.28" right="0.38" top="0.53" bottom="0.45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E55"/>
  <sheetViews>
    <sheetView zoomScale="85" zoomScaleNormal="85" zoomScalePageLayoutView="0" workbookViewId="0" topLeftCell="A13">
      <selection activeCell="F4" sqref="F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40" t="s">
        <v>26</v>
      </c>
      <c r="B1" s="241"/>
      <c r="C1" s="241"/>
      <c r="D1" s="241"/>
      <c r="E1" s="241"/>
      <c r="F1" s="242"/>
      <c r="G1" s="222" t="s">
        <v>43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</row>
    <row r="2" spans="1:19" ht="22.5" customHeight="1" thickBot="1">
      <c r="A2" s="237">
        <f>input1!A2</f>
        <v>0</v>
      </c>
      <c r="B2" s="238"/>
      <c r="C2" s="238"/>
      <c r="D2" s="238"/>
      <c r="E2" s="238"/>
      <c r="F2" s="239"/>
      <c r="G2" s="222" t="s">
        <v>37</v>
      </c>
      <c r="H2" s="224"/>
      <c r="I2" s="243" t="s">
        <v>38</v>
      </c>
      <c r="J2" s="243"/>
      <c r="K2" s="222" t="s">
        <v>39</v>
      </c>
      <c r="L2" s="224"/>
      <c r="M2" s="243" t="s">
        <v>40</v>
      </c>
      <c r="N2" s="243"/>
      <c r="O2" s="222" t="s">
        <v>41</v>
      </c>
      <c r="P2" s="224"/>
      <c r="Q2" s="195"/>
      <c r="R2" s="222" t="s">
        <v>42</v>
      </c>
      <c r="S2" s="224"/>
    </row>
    <row r="3" spans="1:19" ht="21.75" thickBot="1">
      <c r="A3" s="104" t="s">
        <v>21</v>
      </c>
      <c r="B3" s="105" t="s">
        <v>20</v>
      </c>
      <c r="C3" s="106" t="s">
        <v>22</v>
      </c>
      <c r="D3" s="105" t="s">
        <v>23</v>
      </c>
      <c r="E3" s="106" t="s">
        <v>24</v>
      </c>
      <c r="F3" s="129" t="s">
        <v>24</v>
      </c>
      <c r="G3" s="130" t="s">
        <v>35</v>
      </c>
      <c r="H3" s="131" t="s">
        <v>36</v>
      </c>
      <c r="I3" s="130" t="s">
        <v>35</v>
      </c>
      <c r="J3" s="132" t="s">
        <v>36</v>
      </c>
      <c r="K3" s="133" t="s">
        <v>35</v>
      </c>
      <c r="L3" s="131" t="s">
        <v>36</v>
      </c>
      <c r="M3" s="130" t="s">
        <v>35</v>
      </c>
      <c r="N3" s="132" t="s">
        <v>36</v>
      </c>
      <c r="O3" s="133" t="s">
        <v>35</v>
      </c>
      <c r="P3" s="134" t="s">
        <v>36</v>
      </c>
      <c r="Q3" s="135"/>
      <c r="R3" s="167" t="s">
        <v>35</v>
      </c>
      <c r="S3" s="105" t="s">
        <v>36</v>
      </c>
    </row>
    <row r="4" spans="1:19" s="13" customFormat="1" ht="18" customHeight="1">
      <c r="A4" s="196" t="s">
        <v>65</v>
      </c>
      <c r="B4" s="107">
        <f>input1!B4</f>
        <v>0</v>
      </c>
      <c r="C4" s="122">
        <f>input1!C4</f>
        <v>0</v>
      </c>
      <c r="D4" s="123">
        <f>input1!D4</f>
        <v>0</v>
      </c>
      <c r="E4" s="124">
        <f>input1!E4</f>
        <v>0</v>
      </c>
      <c r="F4" s="136" t="str">
        <f>IF(E4=1,"ชาย",IF(E4=2,"หญิง","-"))</f>
        <v>-</v>
      </c>
      <c r="G4" s="137" t="str">
        <f>input1!AF4</f>
        <v>0</v>
      </c>
      <c r="H4" s="140" t="str">
        <f>IF(G4&gt;10,"เสี่ยง/มีปัญหา","ปกติ")</f>
        <v>เสี่ยง/มีปัญหา</v>
      </c>
      <c r="I4" s="139" t="str">
        <f>input1!AI4</f>
        <v>0</v>
      </c>
      <c r="J4" s="140" t="str">
        <f>IF(I4&gt;9,"เสี่ยง/มีปัญหา","ปกติ")</f>
        <v>เสี่ยง/มีปัญหา</v>
      </c>
      <c r="K4" s="137" t="str">
        <f>input1!AM4</f>
        <v>0</v>
      </c>
      <c r="L4" s="140" t="str">
        <f>IF(K4&gt;10,"เสี่ยง/มีปัญหา","ปกติ")</f>
        <v>เสี่ยง/มีปัญหา</v>
      </c>
      <c r="M4" s="139" t="str">
        <f>input1!AQ4</f>
        <v>0</v>
      </c>
      <c r="N4" s="140" t="str">
        <f>IF(M4&gt;9,"เสี่ยง/มีปัญหา","ปกติ")</f>
        <v>เสี่ยง/มีปัญหา</v>
      </c>
      <c r="O4" s="137" t="str">
        <f>input1!AS4</f>
        <v>0</v>
      </c>
      <c r="P4" s="141" t="str">
        <f>IF(O4&gt;10,"มีจุดแข็ง","ไม่มีจุดแข็ง")</f>
        <v>มีจุดแข็ง</v>
      </c>
      <c r="Q4" s="138">
        <f>G4+I4+K4+M4+O4</f>
        <v>0</v>
      </c>
      <c r="R4" s="164" t="str">
        <f>IF(Q4&lt;1,"-",Q4)</f>
        <v>-</v>
      </c>
      <c r="S4" s="155" t="str">
        <f>IF(R4&gt;48,"เสี่ยง/มีปัญหา","ปกติ")</f>
        <v>เสี่ยง/มีปัญหา</v>
      </c>
    </row>
    <row r="5" spans="1:19" s="13" customFormat="1" ht="18" customHeight="1">
      <c r="A5" s="109" t="s">
        <v>66</v>
      </c>
      <c r="B5" s="107">
        <f>input1!B5</f>
        <v>0</v>
      </c>
      <c r="C5" s="122">
        <f>input1!C5</f>
        <v>0</v>
      </c>
      <c r="D5" s="123">
        <f>input1!D5</f>
        <v>0</v>
      </c>
      <c r="E5" s="124">
        <f>input1!E5</f>
        <v>0</v>
      </c>
      <c r="F5" s="142" t="str">
        <f aca="true" t="shared" si="0" ref="F5:F46">IF(E5=1,"ชาย",IF(E5=2,"หญิง","-"))</f>
        <v>-</v>
      </c>
      <c r="G5" s="143" t="str">
        <f>input1!AF5</f>
        <v>0</v>
      </c>
      <c r="H5" s="140" t="str">
        <f aca="true" t="shared" si="1" ref="H5:H46">IF(G5&gt;10,"เสี่ยง/มีปัญหา","ปกติ")</f>
        <v>เสี่ยง/มีปัญหา</v>
      </c>
      <c r="I5" s="145" t="str">
        <f>input1!AI5</f>
        <v>0</v>
      </c>
      <c r="J5" s="140" t="str">
        <f aca="true" t="shared" si="2" ref="J5:J46">IF(I5&gt;9,"เสี่ยง/มีปัญหา","ปกติ")</f>
        <v>เสี่ยง/มีปัญหา</v>
      </c>
      <c r="K5" s="143" t="str">
        <f>input1!AM5</f>
        <v>0</v>
      </c>
      <c r="L5" s="140" t="str">
        <f aca="true" t="shared" si="3" ref="L5:L46">IF(K5&gt;10,"เสี่ยง/มีปัญหา","ปกติ")</f>
        <v>เสี่ยง/มีปัญหา</v>
      </c>
      <c r="M5" s="145" t="str">
        <f>input1!AQ5</f>
        <v>0</v>
      </c>
      <c r="N5" s="140" t="str">
        <f aca="true" t="shared" si="4" ref="N5:N46">IF(M5&gt;9,"เสี่ยง/มีปัญหา","ปกติ")</f>
        <v>เสี่ยง/มีปัญหา</v>
      </c>
      <c r="O5" s="143" t="str">
        <f>input1!AS5</f>
        <v>0</v>
      </c>
      <c r="P5" s="141" t="str">
        <f aca="true" t="shared" si="5" ref="P5:P46">IF(O5&gt;10,"มีจุดแข็ง","ไม่มีจุดแข็ง")</f>
        <v>มีจุดแข็ง</v>
      </c>
      <c r="Q5" s="144">
        <f aca="true" t="shared" si="6" ref="Q5:Q42">G5+I5+K5+M5+O5</f>
        <v>0</v>
      </c>
      <c r="R5" s="165" t="str">
        <f aca="true" t="shared" si="7" ref="R5:R46">IF(Q5&lt;1,"-",Q5)</f>
        <v>-</v>
      </c>
      <c r="S5" s="155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97" t="s">
        <v>67</v>
      </c>
      <c r="B6" s="107">
        <f>input1!B6</f>
        <v>0</v>
      </c>
      <c r="C6" s="122">
        <f>input1!C6</f>
        <v>0</v>
      </c>
      <c r="D6" s="123">
        <f>input1!D6</f>
        <v>0</v>
      </c>
      <c r="E6" s="124">
        <f>input1!E6</f>
        <v>0</v>
      </c>
      <c r="F6" s="142" t="str">
        <f t="shared" si="0"/>
        <v>-</v>
      </c>
      <c r="G6" s="143" t="str">
        <f>input1!AF6</f>
        <v>0</v>
      </c>
      <c r="H6" s="140" t="str">
        <f t="shared" si="1"/>
        <v>เสี่ยง/มีปัญหา</v>
      </c>
      <c r="I6" s="145" t="str">
        <f>input1!AI6</f>
        <v>0</v>
      </c>
      <c r="J6" s="140" t="str">
        <f t="shared" si="2"/>
        <v>เสี่ยง/มีปัญหา</v>
      </c>
      <c r="K6" s="143" t="str">
        <f>input1!AM6</f>
        <v>0</v>
      </c>
      <c r="L6" s="140" t="str">
        <f t="shared" si="3"/>
        <v>เสี่ยง/มีปัญหา</v>
      </c>
      <c r="M6" s="145" t="str">
        <f>input1!AQ6</f>
        <v>0</v>
      </c>
      <c r="N6" s="140" t="str">
        <f t="shared" si="4"/>
        <v>เสี่ยง/มีปัญหา</v>
      </c>
      <c r="O6" s="143" t="str">
        <f>input1!AS6</f>
        <v>0</v>
      </c>
      <c r="P6" s="141" t="str">
        <f t="shared" si="5"/>
        <v>มีจุดแข็ง</v>
      </c>
      <c r="Q6" s="144">
        <f t="shared" si="6"/>
        <v>0</v>
      </c>
      <c r="R6" s="165" t="str">
        <f t="shared" si="7"/>
        <v>-</v>
      </c>
      <c r="S6" s="155" t="str">
        <f t="shared" si="8"/>
        <v>เสี่ยง/มีปัญหา</v>
      </c>
    </row>
    <row r="7" spans="1:19" s="13" customFormat="1" ht="18" customHeight="1">
      <c r="A7" s="198" t="s">
        <v>68</v>
      </c>
      <c r="B7" s="107">
        <f>input1!B7</f>
        <v>0</v>
      </c>
      <c r="C7" s="122">
        <f>input1!C7</f>
        <v>0</v>
      </c>
      <c r="D7" s="123">
        <f>input1!D7</f>
        <v>0</v>
      </c>
      <c r="E7" s="124">
        <f>input1!E7</f>
        <v>0</v>
      </c>
      <c r="F7" s="142" t="str">
        <f t="shared" si="0"/>
        <v>-</v>
      </c>
      <c r="G7" s="143" t="str">
        <f>input1!AF7</f>
        <v>0</v>
      </c>
      <c r="H7" s="140" t="str">
        <f t="shared" si="1"/>
        <v>เสี่ยง/มีปัญหา</v>
      </c>
      <c r="I7" s="145" t="str">
        <f>input1!AI7</f>
        <v>0</v>
      </c>
      <c r="J7" s="140" t="str">
        <f t="shared" si="2"/>
        <v>เสี่ยง/มีปัญหา</v>
      </c>
      <c r="K7" s="143" t="str">
        <f>input1!AM7</f>
        <v>0</v>
      </c>
      <c r="L7" s="140" t="str">
        <f t="shared" si="3"/>
        <v>เสี่ยง/มีปัญหา</v>
      </c>
      <c r="M7" s="145" t="str">
        <f>input1!AQ7</f>
        <v>0</v>
      </c>
      <c r="N7" s="140" t="str">
        <f t="shared" si="4"/>
        <v>เสี่ยง/มีปัญหา</v>
      </c>
      <c r="O7" s="143" t="str">
        <f>input1!AS7</f>
        <v>0</v>
      </c>
      <c r="P7" s="141" t="str">
        <f t="shared" si="5"/>
        <v>มีจุดแข็ง</v>
      </c>
      <c r="Q7" s="144">
        <f t="shared" si="6"/>
        <v>0</v>
      </c>
      <c r="R7" s="165" t="str">
        <f t="shared" si="7"/>
        <v>-</v>
      </c>
      <c r="S7" s="155" t="str">
        <f t="shared" si="8"/>
        <v>เสี่ยง/มีปัญหา</v>
      </c>
    </row>
    <row r="8" spans="1:19" s="13" customFormat="1" ht="18" customHeight="1" thickBot="1">
      <c r="A8" s="199" t="s">
        <v>69</v>
      </c>
      <c r="B8" s="108">
        <f>input1!B8</f>
        <v>0</v>
      </c>
      <c r="C8" s="146">
        <f>input1!C8</f>
        <v>0</v>
      </c>
      <c r="D8" s="147">
        <f>input1!D8</f>
        <v>0</v>
      </c>
      <c r="E8" s="148">
        <f>input1!E8</f>
        <v>0</v>
      </c>
      <c r="F8" s="149" t="str">
        <f t="shared" si="0"/>
        <v>-</v>
      </c>
      <c r="G8" s="150" t="str">
        <f>input1!AF8</f>
        <v>0</v>
      </c>
      <c r="H8" s="153" t="str">
        <f t="shared" si="1"/>
        <v>เสี่ยง/มีปัญหา</v>
      </c>
      <c r="I8" s="152" t="str">
        <f>input1!AI8</f>
        <v>0</v>
      </c>
      <c r="J8" s="153" t="str">
        <f t="shared" si="2"/>
        <v>เสี่ยง/มีปัญหา</v>
      </c>
      <c r="K8" s="150" t="str">
        <f>input1!AM8</f>
        <v>0</v>
      </c>
      <c r="L8" s="153" t="str">
        <f t="shared" si="3"/>
        <v>เสี่ยง/มีปัญหา</v>
      </c>
      <c r="M8" s="152" t="str">
        <f>input1!AQ8</f>
        <v>0</v>
      </c>
      <c r="N8" s="153" t="str">
        <f t="shared" si="4"/>
        <v>เสี่ยง/มีปัญหา</v>
      </c>
      <c r="O8" s="150" t="str">
        <f>input1!AS8</f>
        <v>0</v>
      </c>
      <c r="P8" s="154" t="str">
        <f t="shared" si="5"/>
        <v>มีจุดแข็ง</v>
      </c>
      <c r="Q8" s="151">
        <f t="shared" si="6"/>
        <v>0</v>
      </c>
      <c r="R8" s="166" t="str">
        <f t="shared" si="7"/>
        <v>-</v>
      </c>
      <c r="S8" s="149" t="str">
        <f t="shared" si="8"/>
        <v>เสี่ยง/มีปัญหา</v>
      </c>
    </row>
    <row r="9" spans="1:19" s="13" customFormat="1" ht="18" customHeight="1">
      <c r="A9" s="196" t="s">
        <v>70</v>
      </c>
      <c r="B9" s="107">
        <f>input1!B9</f>
        <v>0</v>
      </c>
      <c r="C9" s="122">
        <f>input1!C9</f>
        <v>0</v>
      </c>
      <c r="D9" s="123">
        <f>input1!D9</f>
        <v>0</v>
      </c>
      <c r="E9" s="124">
        <f>input1!E9</f>
        <v>0</v>
      </c>
      <c r="F9" s="155" t="str">
        <f t="shared" si="0"/>
        <v>-</v>
      </c>
      <c r="G9" s="137" t="str">
        <f>input1!AF9</f>
        <v>0</v>
      </c>
      <c r="H9" s="140" t="str">
        <f t="shared" si="1"/>
        <v>เสี่ยง/มีปัญหา</v>
      </c>
      <c r="I9" s="139" t="str">
        <f>input1!AI9</f>
        <v>0</v>
      </c>
      <c r="J9" s="140" t="str">
        <f t="shared" si="2"/>
        <v>เสี่ยง/มีปัญหา</v>
      </c>
      <c r="K9" s="137" t="str">
        <f>input1!AM9</f>
        <v>0</v>
      </c>
      <c r="L9" s="140" t="str">
        <f t="shared" si="3"/>
        <v>เสี่ยง/มีปัญหา</v>
      </c>
      <c r="M9" s="139" t="str">
        <f>input1!AQ9</f>
        <v>0</v>
      </c>
      <c r="N9" s="140" t="str">
        <f t="shared" si="4"/>
        <v>เสี่ยง/มีปัญหา</v>
      </c>
      <c r="O9" s="137" t="str">
        <f>input1!AS9</f>
        <v>0</v>
      </c>
      <c r="P9" s="141" t="str">
        <f t="shared" si="5"/>
        <v>มีจุดแข็ง</v>
      </c>
      <c r="Q9" s="138">
        <f t="shared" si="6"/>
        <v>0</v>
      </c>
      <c r="R9" s="164" t="str">
        <f t="shared" si="7"/>
        <v>-</v>
      </c>
      <c r="S9" s="155" t="str">
        <f t="shared" si="8"/>
        <v>เสี่ยง/มีปัญหา</v>
      </c>
    </row>
    <row r="10" spans="1:19" s="13" customFormat="1" ht="18" customHeight="1">
      <c r="A10" s="109" t="s">
        <v>71</v>
      </c>
      <c r="B10" s="107">
        <f>input1!B10</f>
        <v>0</v>
      </c>
      <c r="C10" s="122">
        <f>input1!C10</f>
        <v>0</v>
      </c>
      <c r="D10" s="123">
        <f>input1!D10</f>
        <v>0</v>
      </c>
      <c r="E10" s="124">
        <f>input1!E10</f>
        <v>0</v>
      </c>
      <c r="F10" s="142" t="str">
        <f t="shared" si="0"/>
        <v>-</v>
      </c>
      <c r="G10" s="143" t="str">
        <f>input1!AF10</f>
        <v>0</v>
      </c>
      <c r="H10" s="140" t="str">
        <f t="shared" si="1"/>
        <v>เสี่ยง/มีปัญหา</v>
      </c>
      <c r="I10" s="145" t="str">
        <f>input1!AI10</f>
        <v>0</v>
      </c>
      <c r="J10" s="140" t="str">
        <f t="shared" si="2"/>
        <v>เสี่ยง/มีปัญหา</v>
      </c>
      <c r="K10" s="143" t="str">
        <f>input1!AM10</f>
        <v>0</v>
      </c>
      <c r="L10" s="140" t="str">
        <f t="shared" si="3"/>
        <v>เสี่ยง/มีปัญหา</v>
      </c>
      <c r="M10" s="145" t="str">
        <f>input1!AQ10</f>
        <v>0</v>
      </c>
      <c r="N10" s="140" t="str">
        <f t="shared" si="4"/>
        <v>เสี่ยง/มีปัญหา</v>
      </c>
      <c r="O10" s="143" t="str">
        <f>input1!AS10</f>
        <v>0</v>
      </c>
      <c r="P10" s="141" t="str">
        <f t="shared" si="5"/>
        <v>มีจุดแข็ง</v>
      </c>
      <c r="Q10" s="144">
        <f t="shared" si="6"/>
        <v>0</v>
      </c>
      <c r="R10" s="165" t="str">
        <f t="shared" si="7"/>
        <v>-</v>
      </c>
      <c r="S10" s="155" t="str">
        <f t="shared" si="8"/>
        <v>เสี่ยง/มีปัญหา</v>
      </c>
    </row>
    <row r="11" spans="1:19" s="13" customFormat="1" ht="18" customHeight="1">
      <c r="A11" s="197" t="s">
        <v>72</v>
      </c>
      <c r="B11" s="107">
        <f>input1!B11</f>
        <v>0</v>
      </c>
      <c r="C11" s="122">
        <f>input1!C11</f>
        <v>0</v>
      </c>
      <c r="D11" s="123">
        <f>input1!D11</f>
        <v>0</v>
      </c>
      <c r="E11" s="124">
        <f>input1!E11</f>
        <v>0</v>
      </c>
      <c r="F11" s="142" t="str">
        <f t="shared" si="0"/>
        <v>-</v>
      </c>
      <c r="G11" s="143" t="str">
        <f>input1!AF11</f>
        <v>0</v>
      </c>
      <c r="H11" s="140" t="str">
        <f t="shared" si="1"/>
        <v>เสี่ยง/มีปัญหา</v>
      </c>
      <c r="I11" s="145" t="str">
        <f>input1!AI11</f>
        <v>0</v>
      </c>
      <c r="J11" s="140" t="str">
        <f t="shared" si="2"/>
        <v>เสี่ยง/มีปัญหา</v>
      </c>
      <c r="K11" s="143" t="str">
        <f>input1!AM11</f>
        <v>0</v>
      </c>
      <c r="L11" s="140" t="str">
        <f t="shared" si="3"/>
        <v>เสี่ยง/มีปัญหา</v>
      </c>
      <c r="M11" s="145" t="str">
        <f>input1!AQ11</f>
        <v>0</v>
      </c>
      <c r="N11" s="140" t="str">
        <f t="shared" si="4"/>
        <v>เสี่ยง/มีปัญหา</v>
      </c>
      <c r="O11" s="143" t="str">
        <f>input1!AS11</f>
        <v>0</v>
      </c>
      <c r="P11" s="141" t="str">
        <f t="shared" si="5"/>
        <v>มีจุดแข็ง</v>
      </c>
      <c r="Q11" s="144">
        <f t="shared" si="6"/>
        <v>0</v>
      </c>
      <c r="R11" s="165" t="str">
        <f t="shared" si="7"/>
        <v>-</v>
      </c>
      <c r="S11" s="155" t="str">
        <f t="shared" si="8"/>
        <v>เสี่ยง/มีปัญหา</v>
      </c>
    </row>
    <row r="12" spans="1:19" s="13" customFormat="1" ht="18" customHeight="1">
      <c r="A12" s="198" t="s">
        <v>73</v>
      </c>
      <c r="B12" s="107">
        <f>input1!B12</f>
        <v>0</v>
      </c>
      <c r="C12" s="122">
        <f>input1!C12</f>
        <v>0</v>
      </c>
      <c r="D12" s="123">
        <f>input1!D12</f>
        <v>0</v>
      </c>
      <c r="E12" s="124">
        <f>input1!E12</f>
        <v>0</v>
      </c>
      <c r="F12" s="142" t="str">
        <f t="shared" si="0"/>
        <v>-</v>
      </c>
      <c r="G12" s="143" t="str">
        <f>input1!AF12</f>
        <v>0</v>
      </c>
      <c r="H12" s="140" t="str">
        <f t="shared" si="1"/>
        <v>เสี่ยง/มีปัญหา</v>
      </c>
      <c r="I12" s="145" t="str">
        <f>input1!AI12</f>
        <v>0</v>
      </c>
      <c r="J12" s="140" t="str">
        <f t="shared" si="2"/>
        <v>เสี่ยง/มีปัญหา</v>
      </c>
      <c r="K12" s="143" t="str">
        <f>input1!AM12</f>
        <v>0</v>
      </c>
      <c r="L12" s="140" t="str">
        <f t="shared" si="3"/>
        <v>เสี่ยง/มีปัญหา</v>
      </c>
      <c r="M12" s="145" t="str">
        <f>input1!AQ12</f>
        <v>0</v>
      </c>
      <c r="N12" s="140" t="str">
        <f t="shared" si="4"/>
        <v>เสี่ยง/มีปัญหา</v>
      </c>
      <c r="O12" s="143" t="str">
        <f>input1!AS12</f>
        <v>0</v>
      </c>
      <c r="P12" s="141" t="str">
        <f t="shared" si="5"/>
        <v>มีจุดแข็ง</v>
      </c>
      <c r="Q12" s="144">
        <f t="shared" si="6"/>
        <v>0</v>
      </c>
      <c r="R12" s="165" t="str">
        <f t="shared" si="7"/>
        <v>-</v>
      </c>
      <c r="S12" s="155" t="str">
        <f t="shared" si="8"/>
        <v>เสี่ยง/มีปัญหา</v>
      </c>
    </row>
    <row r="13" spans="1:19" s="13" customFormat="1" ht="18" customHeight="1" thickBot="1">
      <c r="A13" s="199" t="s">
        <v>74</v>
      </c>
      <c r="B13" s="108">
        <f>input1!B13</f>
        <v>0</v>
      </c>
      <c r="C13" s="146">
        <f>input1!C13</f>
        <v>0</v>
      </c>
      <c r="D13" s="147">
        <f>input1!D13</f>
        <v>0</v>
      </c>
      <c r="E13" s="148">
        <f>input1!E13</f>
        <v>0</v>
      </c>
      <c r="F13" s="149" t="str">
        <f t="shared" si="0"/>
        <v>-</v>
      </c>
      <c r="G13" s="150" t="str">
        <f>input1!AF13</f>
        <v>0</v>
      </c>
      <c r="H13" s="153" t="str">
        <f t="shared" si="1"/>
        <v>เสี่ยง/มีปัญหา</v>
      </c>
      <c r="I13" s="152" t="str">
        <f>input1!AI13</f>
        <v>0</v>
      </c>
      <c r="J13" s="153" t="str">
        <f t="shared" si="2"/>
        <v>เสี่ยง/มีปัญหา</v>
      </c>
      <c r="K13" s="150" t="str">
        <f>input1!AM13</f>
        <v>0</v>
      </c>
      <c r="L13" s="153" t="str">
        <f t="shared" si="3"/>
        <v>เสี่ยง/มีปัญหา</v>
      </c>
      <c r="M13" s="152" t="str">
        <f>input1!AQ13</f>
        <v>0</v>
      </c>
      <c r="N13" s="153" t="str">
        <f t="shared" si="4"/>
        <v>เสี่ยง/มีปัญหา</v>
      </c>
      <c r="O13" s="150" t="str">
        <f>input1!AS13</f>
        <v>0</v>
      </c>
      <c r="P13" s="154" t="str">
        <f t="shared" si="5"/>
        <v>มีจุดแข็ง</v>
      </c>
      <c r="Q13" s="151">
        <f t="shared" si="6"/>
        <v>0</v>
      </c>
      <c r="R13" s="166" t="str">
        <f t="shared" si="7"/>
        <v>-</v>
      </c>
      <c r="S13" s="149" t="str">
        <f t="shared" si="8"/>
        <v>เสี่ยง/มีปัญหา</v>
      </c>
    </row>
    <row r="14" spans="1:19" s="13" customFormat="1" ht="18" customHeight="1">
      <c r="A14" s="196" t="s">
        <v>75</v>
      </c>
      <c r="B14" s="107">
        <f>input1!B14</f>
        <v>0</v>
      </c>
      <c r="C14" s="122">
        <f>input1!C14</f>
        <v>0</v>
      </c>
      <c r="D14" s="123">
        <f>input1!D14</f>
        <v>0</v>
      </c>
      <c r="E14" s="124">
        <f>input1!E14</f>
        <v>0</v>
      </c>
      <c r="F14" s="155" t="str">
        <f t="shared" si="0"/>
        <v>-</v>
      </c>
      <c r="G14" s="137" t="str">
        <f>input1!AF14</f>
        <v>0</v>
      </c>
      <c r="H14" s="140" t="str">
        <f t="shared" si="1"/>
        <v>เสี่ยง/มีปัญหา</v>
      </c>
      <c r="I14" s="139" t="str">
        <f>input1!AI14</f>
        <v>0</v>
      </c>
      <c r="J14" s="140" t="str">
        <f t="shared" si="2"/>
        <v>เสี่ยง/มีปัญหา</v>
      </c>
      <c r="K14" s="137" t="str">
        <f>input1!AM14</f>
        <v>0</v>
      </c>
      <c r="L14" s="140" t="str">
        <f t="shared" si="3"/>
        <v>เสี่ยง/มีปัญหา</v>
      </c>
      <c r="M14" s="139" t="str">
        <f>input1!AQ14</f>
        <v>0</v>
      </c>
      <c r="N14" s="140" t="str">
        <f t="shared" si="4"/>
        <v>เสี่ยง/มีปัญหา</v>
      </c>
      <c r="O14" s="137" t="str">
        <f>input1!AS14</f>
        <v>0</v>
      </c>
      <c r="P14" s="141" t="str">
        <f t="shared" si="5"/>
        <v>มีจุดแข็ง</v>
      </c>
      <c r="Q14" s="138">
        <f t="shared" si="6"/>
        <v>0</v>
      </c>
      <c r="R14" s="164" t="str">
        <f t="shared" si="7"/>
        <v>-</v>
      </c>
      <c r="S14" s="155" t="str">
        <f t="shared" si="8"/>
        <v>เสี่ยง/มีปัญหา</v>
      </c>
    </row>
    <row r="15" spans="1:19" s="13" customFormat="1" ht="18" customHeight="1">
      <c r="A15" s="109" t="s">
        <v>76</v>
      </c>
      <c r="B15" s="107">
        <f>input1!B15</f>
        <v>0</v>
      </c>
      <c r="C15" s="122">
        <f>input1!C15</f>
        <v>0</v>
      </c>
      <c r="D15" s="123">
        <f>input1!D15</f>
        <v>0</v>
      </c>
      <c r="E15" s="124">
        <f>input1!E15</f>
        <v>0</v>
      </c>
      <c r="F15" s="142" t="str">
        <f t="shared" si="0"/>
        <v>-</v>
      </c>
      <c r="G15" s="143" t="str">
        <f>input1!AF15</f>
        <v>0</v>
      </c>
      <c r="H15" s="140" t="str">
        <f t="shared" si="1"/>
        <v>เสี่ยง/มีปัญหา</v>
      </c>
      <c r="I15" s="145" t="str">
        <f>input1!AI15</f>
        <v>0</v>
      </c>
      <c r="J15" s="140" t="str">
        <f t="shared" si="2"/>
        <v>เสี่ยง/มีปัญหา</v>
      </c>
      <c r="K15" s="143" t="str">
        <f>input1!AM15</f>
        <v>0</v>
      </c>
      <c r="L15" s="140" t="str">
        <f t="shared" si="3"/>
        <v>เสี่ยง/มีปัญหา</v>
      </c>
      <c r="M15" s="145" t="str">
        <f>input1!AQ15</f>
        <v>0</v>
      </c>
      <c r="N15" s="140" t="str">
        <f t="shared" si="4"/>
        <v>เสี่ยง/มีปัญหา</v>
      </c>
      <c r="O15" s="143" t="str">
        <f>input1!AS15</f>
        <v>0</v>
      </c>
      <c r="P15" s="141" t="str">
        <f t="shared" si="5"/>
        <v>มีจุดแข็ง</v>
      </c>
      <c r="Q15" s="144">
        <f t="shared" si="6"/>
        <v>0</v>
      </c>
      <c r="R15" s="165" t="str">
        <f t="shared" si="7"/>
        <v>-</v>
      </c>
      <c r="S15" s="155" t="str">
        <f t="shared" si="8"/>
        <v>เสี่ยง/มีปัญหา</v>
      </c>
    </row>
    <row r="16" spans="1:19" s="13" customFormat="1" ht="18" customHeight="1">
      <c r="A16" s="197" t="s">
        <v>77</v>
      </c>
      <c r="B16" s="107">
        <f>input1!B16</f>
        <v>0</v>
      </c>
      <c r="C16" s="122">
        <f>input1!C16</f>
        <v>0</v>
      </c>
      <c r="D16" s="123">
        <f>input1!D16</f>
        <v>0</v>
      </c>
      <c r="E16" s="124">
        <f>input1!E16</f>
        <v>0</v>
      </c>
      <c r="F16" s="142" t="str">
        <f t="shared" si="0"/>
        <v>-</v>
      </c>
      <c r="G16" s="143" t="str">
        <f>input1!AF16</f>
        <v>0</v>
      </c>
      <c r="H16" s="140" t="str">
        <f t="shared" si="1"/>
        <v>เสี่ยง/มีปัญหา</v>
      </c>
      <c r="I16" s="145" t="str">
        <f>input1!AI16</f>
        <v>0</v>
      </c>
      <c r="J16" s="140" t="str">
        <f t="shared" si="2"/>
        <v>เสี่ยง/มีปัญหา</v>
      </c>
      <c r="K16" s="143" t="str">
        <f>input1!AM16</f>
        <v>0</v>
      </c>
      <c r="L16" s="140" t="str">
        <f t="shared" si="3"/>
        <v>เสี่ยง/มีปัญหา</v>
      </c>
      <c r="M16" s="145" t="str">
        <f>input1!AQ16</f>
        <v>0</v>
      </c>
      <c r="N16" s="140" t="str">
        <f t="shared" si="4"/>
        <v>เสี่ยง/มีปัญหา</v>
      </c>
      <c r="O16" s="143" t="str">
        <f>input1!AS16</f>
        <v>0</v>
      </c>
      <c r="P16" s="141" t="str">
        <f t="shared" si="5"/>
        <v>มีจุดแข็ง</v>
      </c>
      <c r="Q16" s="144">
        <f t="shared" si="6"/>
        <v>0</v>
      </c>
      <c r="R16" s="165" t="str">
        <f t="shared" si="7"/>
        <v>-</v>
      </c>
      <c r="S16" s="155" t="str">
        <f t="shared" si="8"/>
        <v>เสี่ยง/มีปัญหา</v>
      </c>
    </row>
    <row r="17" spans="1:19" s="13" customFormat="1" ht="18" customHeight="1">
      <c r="A17" s="198" t="s">
        <v>78</v>
      </c>
      <c r="B17" s="107">
        <f>input1!B17</f>
        <v>0</v>
      </c>
      <c r="C17" s="122">
        <f>input1!C17</f>
        <v>0</v>
      </c>
      <c r="D17" s="123">
        <f>input1!D17</f>
        <v>0</v>
      </c>
      <c r="E17" s="124">
        <f>input1!E17</f>
        <v>0</v>
      </c>
      <c r="F17" s="142" t="str">
        <f t="shared" si="0"/>
        <v>-</v>
      </c>
      <c r="G17" s="143" t="str">
        <f>input1!AF17</f>
        <v>0</v>
      </c>
      <c r="H17" s="140" t="str">
        <f t="shared" si="1"/>
        <v>เสี่ยง/มีปัญหา</v>
      </c>
      <c r="I17" s="145" t="str">
        <f>input1!AI17</f>
        <v>0</v>
      </c>
      <c r="J17" s="140" t="str">
        <f t="shared" si="2"/>
        <v>เสี่ยง/มีปัญหา</v>
      </c>
      <c r="K17" s="143" t="str">
        <f>input1!AM17</f>
        <v>0</v>
      </c>
      <c r="L17" s="140" t="str">
        <f t="shared" si="3"/>
        <v>เสี่ยง/มีปัญหา</v>
      </c>
      <c r="M17" s="145" t="str">
        <f>input1!AQ17</f>
        <v>0</v>
      </c>
      <c r="N17" s="140" t="str">
        <f t="shared" si="4"/>
        <v>เสี่ยง/มีปัญหา</v>
      </c>
      <c r="O17" s="143" t="str">
        <f>input1!AS17</f>
        <v>0</v>
      </c>
      <c r="P17" s="141" t="str">
        <f t="shared" si="5"/>
        <v>มีจุดแข็ง</v>
      </c>
      <c r="Q17" s="144">
        <f t="shared" si="6"/>
        <v>0</v>
      </c>
      <c r="R17" s="165" t="str">
        <f t="shared" si="7"/>
        <v>-</v>
      </c>
      <c r="S17" s="155" t="str">
        <f t="shared" si="8"/>
        <v>เสี่ยง/มีปัญหา</v>
      </c>
    </row>
    <row r="18" spans="1:19" s="13" customFormat="1" ht="18" customHeight="1" thickBot="1">
      <c r="A18" s="199" t="s">
        <v>79</v>
      </c>
      <c r="B18" s="108">
        <f>input1!B18</f>
        <v>0</v>
      </c>
      <c r="C18" s="146">
        <f>input1!C18</f>
        <v>0</v>
      </c>
      <c r="D18" s="147">
        <f>input1!D18</f>
        <v>0</v>
      </c>
      <c r="E18" s="148">
        <f>input1!E18</f>
        <v>0</v>
      </c>
      <c r="F18" s="149" t="str">
        <f t="shared" si="0"/>
        <v>-</v>
      </c>
      <c r="G18" s="150" t="str">
        <f>input1!AF18</f>
        <v>0</v>
      </c>
      <c r="H18" s="153" t="str">
        <f t="shared" si="1"/>
        <v>เสี่ยง/มีปัญหา</v>
      </c>
      <c r="I18" s="152" t="str">
        <f>input1!AI18</f>
        <v>0</v>
      </c>
      <c r="J18" s="153" t="str">
        <f t="shared" si="2"/>
        <v>เสี่ยง/มีปัญหา</v>
      </c>
      <c r="K18" s="150" t="str">
        <f>input1!AM18</f>
        <v>0</v>
      </c>
      <c r="L18" s="153" t="str">
        <f t="shared" si="3"/>
        <v>เสี่ยง/มีปัญหา</v>
      </c>
      <c r="M18" s="152" t="str">
        <f>input1!AQ18</f>
        <v>0</v>
      </c>
      <c r="N18" s="153" t="str">
        <f t="shared" si="4"/>
        <v>เสี่ยง/มีปัญหา</v>
      </c>
      <c r="O18" s="150" t="str">
        <f>input1!AS18</f>
        <v>0</v>
      </c>
      <c r="P18" s="154" t="str">
        <f t="shared" si="5"/>
        <v>มีจุดแข็ง</v>
      </c>
      <c r="Q18" s="151">
        <f t="shared" si="6"/>
        <v>0</v>
      </c>
      <c r="R18" s="166" t="str">
        <f t="shared" si="7"/>
        <v>-</v>
      </c>
      <c r="S18" s="149" t="str">
        <f t="shared" si="8"/>
        <v>เสี่ยง/มีปัญหา</v>
      </c>
    </row>
    <row r="19" spans="1:19" s="13" customFormat="1" ht="18" customHeight="1">
      <c r="A19" s="196" t="s">
        <v>80</v>
      </c>
      <c r="B19" s="107">
        <f>input1!B19</f>
        <v>0</v>
      </c>
      <c r="C19" s="122">
        <f>input1!C19</f>
        <v>0</v>
      </c>
      <c r="D19" s="123">
        <f>input1!D19</f>
        <v>0</v>
      </c>
      <c r="E19" s="124">
        <f>input1!E19</f>
        <v>0</v>
      </c>
      <c r="F19" s="155" t="str">
        <f t="shared" si="0"/>
        <v>-</v>
      </c>
      <c r="G19" s="137" t="str">
        <f>input1!AF19</f>
        <v>0</v>
      </c>
      <c r="H19" s="140" t="str">
        <f t="shared" si="1"/>
        <v>เสี่ยง/มีปัญหา</v>
      </c>
      <c r="I19" s="139" t="str">
        <f>input1!AI19</f>
        <v>0</v>
      </c>
      <c r="J19" s="140" t="str">
        <f t="shared" si="2"/>
        <v>เสี่ยง/มีปัญหา</v>
      </c>
      <c r="K19" s="137" t="str">
        <f>input1!AM19</f>
        <v>0</v>
      </c>
      <c r="L19" s="140" t="str">
        <f t="shared" si="3"/>
        <v>เสี่ยง/มีปัญหา</v>
      </c>
      <c r="M19" s="139" t="str">
        <f>input1!AQ19</f>
        <v>0</v>
      </c>
      <c r="N19" s="140" t="str">
        <f t="shared" si="4"/>
        <v>เสี่ยง/มีปัญหา</v>
      </c>
      <c r="O19" s="137" t="str">
        <f>input1!AS19</f>
        <v>0</v>
      </c>
      <c r="P19" s="141" t="str">
        <f t="shared" si="5"/>
        <v>มีจุดแข็ง</v>
      </c>
      <c r="Q19" s="138">
        <f t="shared" si="6"/>
        <v>0</v>
      </c>
      <c r="R19" s="164" t="str">
        <f t="shared" si="7"/>
        <v>-</v>
      </c>
      <c r="S19" s="155" t="str">
        <f t="shared" si="8"/>
        <v>เสี่ยง/มีปัญหา</v>
      </c>
    </row>
    <row r="20" spans="1:31" s="13" customFormat="1" ht="18" customHeight="1">
      <c r="A20" s="109" t="s">
        <v>29</v>
      </c>
      <c r="B20" s="107">
        <f>input1!B20</f>
        <v>0</v>
      </c>
      <c r="C20" s="122">
        <f>input1!C20</f>
        <v>0</v>
      </c>
      <c r="D20" s="123">
        <f>input1!D20</f>
        <v>0</v>
      </c>
      <c r="E20" s="124">
        <f>input1!E20</f>
        <v>0</v>
      </c>
      <c r="F20" s="142" t="str">
        <f t="shared" si="0"/>
        <v>-</v>
      </c>
      <c r="G20" s="143" t="str">
        <f>input1!AF20</f>
        <v>0</v>
      </c>
      <c r="H20" s="140" t="str">
        <f t="shared" si="1"/>
        <v>เสี่ยง/มีปัญหา</v>
      </c>
      <c r="I20" s="145" t="str">
        <f>input1!AI20</f>
        <v>0</v>
      </c>
      <c r="J20" s="140" t="str">
        <f t="shared" si="2"/>
        <v>เสี่ยง/มีปัญหา</v>
      </c>
      <c r="K20" s="143" t="str">
        <f>input1!AM20</f>
        <v>0</v>
      </c>
      <c r="L20" s="140" t="str">
        <f t="shared" si="3"/>
        <v>เสี่ยง/มีปัญหา</v>
      </c>
      <c r="M20" s="145" t="str">
        <f>input1!AQ20</f>
        <v>0</v>
      </c>
      <c r="N20" s="140" t="str">
        <f t="shared" si="4"/>
        <v>เสี่ยง/มีปัญหา</v>
      </c>
      <c r="O20" s="143" t="str">
        <f>input1!AS20</f>
        <v>0</v>
      </c>
      <c r="P20" s="141" t="str">
        <f t="shared" si="5"/>
        <v>มีจุดแข็ง</v>
      </c>
      <c r="Q20" s="144">
        <f t="shared" si="6"/>
        <v>0</v>
      </c>
      <c r="R20" s="165" t="str">
        <f t="shared" si="7"/>
        <v>-</v>
      </c>
      <c r="S20" s="155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97" t="s">
        <v>30</v>
      </c>
      <c r="B21" s="107">
        <f>input1!B21</f>
        <v>0</v>
      </c>
      <c r="C21" s="122">
        <f>input1!C21</f>
        <v>0</v>
      </c>
      <c r="D21" s="123">
        <f>input1!D21</f>
        <v>0</v>
      </c>
      <c r="E21" s="124">
        <f>input1!E21</f>
        <v>0</v>
      </c>
      <c r="F21" s="142" t="str">
        <f t="shared" si="0"/>
        <v>-</v>
      </c>
      <c r="G21" s="143" t="str">
        <f>input1!AF21</f>
        <v>0</v>
      </c>
      <c r="H21" s="140" t="str">
        <f t="shared" si="1"/>
        <v>เสี่ยง/มีปัญหา</v>
      </c>
      <c r="I21" s="145" t="str">
        <f>input1!AI21</f>
        <v>0</v>
      </c>
      <c r="J21" s="140" t="str">
        <f t="shared" si="2"/>
        <v>เสี่ยง/มีปัญหา</v>
      </c>
      <c r="K21" s="143" t="str">
        <f>input1!AM21</f>
        <v>0</v>
      </c>
      <c r="L21" s="140" t="str">
        <f t="shared" si="3"/>
        <v>เสี่ยง/มีปัญหา</v>
      </c>
      <c r="M21" s="145" t="str">
        <f>input1!AQ21</f>
        <v>0</v>
      </c>
      <c r="N21" s="140" t="str">
        <f t="shared" si="4"/>
        <v>เสี่ยง/มีปัญหา</v>
      </c>
      <c r="O21" s="143" t="str">
        <f>input1!AS21</f>
        <v>0</v>
      </c>
      <c r="P21" s="141" t="str">
        <f t="shared" si="5"/>
        <v>มีจุดแข็ง</v>
      </c>
      <c r="Q21" s="144">
        <f t="shared" si="6"/>
        <v>0</v>
      </c>
      <c r="R21" s="165" t="str">
        <f t="shared" si="7"/>
        <v>-</v>
      </c>
      <c r="S21" s="155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98" t="s">
        <v>31</v>
      </c>
      <c r="B22" s="107">
        <f>input1!B22</f>
        <v>0</v>
      </c>
      <c r="C22" s="122">
        <f>input1!C22</f>
        <v>0</v>
      </c>
      <c r="D22" s="123">
        <f>input1!D22</f>
        <v>0</v>
      </c>
      <c r="E22" s="124">
        <f>input1!E22</f>
        <v>0</v>
      </c>
      <c r="F22" s="142" t="str">
        <f t="shared" si="0"/>
        <v>-</v>
      </c>
      <c r="G22" s="143" t="str">
        <f>input1!AF22</f>
        <v>0</v>
      </c>
      <c r="H22" s="140" t="str">
        <f t="shared" si="1"/>
        <v>เสี่ยง/มีปัญหา</v>
      </c>
      <c r="I22" s="145" t="str">
        <f>input1!AI22</f>
        <v>0</v>
      </c>
      <c r="J22" s="140" t="str">
        <f t="shared" si="2"/>
        <v>เสี่ยง/มีปัญหา</v>
      </c>
      <c r="K22" s="143" t="str">
        <f>input1!AM22</f>
        <v>0</v>
      </c>
      <c r="L22" s="140" t="str">
        <f t="shared" si="3"/>
        <v>เสี่ยง/มีปัญหา</v>
      </c>
      <c r="M22" s="145" t="str">
        <f>input1!AQ22</f>
        <v>0</v>
      </c>
      <c r="N22" s="140" t="str">
        <f t="shared" si="4"/>
        <v>เสี่ยง/มีปัญหา</v>
      </c>
      <c r="O22" s="143" t="str">
        <f>input1!AS22</f>
        <v>0</v>
      </c>
      <c r="P22" s="141" t="str">
        <f t="shared" si="5"/>
        <v>มีจุดแข็ง</v>
      </c>
      <c r="Q22" s="144">
        <f t="shared" si="6"/>
        <v>0</v>
      </c>
      <c r="R22" s="165" t="str">
        <f t="shared" si="7"/>
        <v>-</v>
      </c>
      <c r="S22" s="155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99" t="s">
        <v>56</v>
      </c>
      <c r="B23" s="108">
        <f>input1!B23</f>
        <v>0</v>
      </c>
      <c r="C23" s="146">
        <f>input1!C23</f>
        <v>0</v>
      </c>
      <c r="D23" s="147">
        <f>input1!D23</f>
        <v>0</v>
      </c>
      <c r="E23" s="148">
        <f>input1!E23</f>
        <v>0</v>
      </c>
      <c r="F23" s="149" t="str">
        <f t="shared" si="0"/>
        <v>-</v>
      </c>
      <c r="G23" s="150" t="str">
        <f>input1!AF23</f>
        <v>0</v>
      </c>
      <c r="H23" s="153" t="str">
        <f t="shared" si="1"/>
        <v>เสี่ยง/มีปัญหา</v>
      </c>
      <c r="I23" s="152" t="str">
        <f>input1!AI23</f>
        <v>0</v>
      </c>
      <c r="J23" s="153" t="str">
        <f t="shared" si="2"/>
        <v>เสี่ยง/มีปัญหา</v>
      </c>
      <c r="K23" s="150" t="str">
        <f>input1!AM23</f>
        <v>0</v>
      </c>
      <c r="L23" s="153" t="str">
        <f t="shared" si="3"/>
        <v>เสี่ยง/มีปัญหา</v>
      </c>
      <c r="M23" s="152" t="str">
        <f>input1!AQ23</f>
        <v>0</v>
      </c>
      <c r="N23" s="153" t="str">
        <f t="shared" si="4"/>
        <v>เสี่ยง/มีปัญหา</v>
      </c>
      <c r="O23" s="150" t="str">
        <f>input1!AS23</f>
        <v>0</v>
      </c>
      <c r="P23" s="154" t="str">
        <f t="shared" si="5"/>
        <v>มีจุดแข็ง</v>
      </c>
      <c r="Q23" s="151">
        <f t="shared" si="6"/>
        <v>0</v>
      </c>
      <c r="R23" s="166" t="str">
        <f t="shared" si="7"/>
        <v>-</v>
      </c>
      <c r="S23" s="14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96" t="s">
        <v>57</v>
      </c>
      <c r="B24" s="107">
        <f>input1!B24</f>
        <v>0</v>
      </c>
      <c r="C24" s="122">
        <f>input1!C24</f>
        <v>0</v>
      </c>
      <c r="D24" s="123">
        <f>input1!D24</f>
        <v>0</v>
      </c>
      <c r="E24" s="124">
        <f>input1!E24</f>
        <v>0</v>
      </c>
      <c r="F24" s="155" t="str">
        <f t="shared" si="0"/>
        <v>-</v>
      </c>
      <c r="G24" s="137" t="str">
        <f>input1!AF24</f>
        <v>0</v>
      </c>
      <c r="H24" s="140" t="str">
        <f t="shared" si="1"/>
        <v>เสี่ยง/มีปัญหา</v>
      </c>
      <c r="I24" s="139" t="str">
        <f>input1!AI24</f>
        <v>0</v>
      </c>
      <c r="J24" s="140" t="str">
        <f t="shared" si="2"/>
        <v>เสี่ยง/มีปัญหา</v>
      </c>
      <c r="K24" s="137" t="str">
        <f>input1!AM24</f>
        <v>0</v>
      </c>
      <c r="L24" s="140" t="str">
        <f t="shared" si="3"/>
        <v>เสี่ยง/มีปัญหา</v>
      </c>
      <c r="M24" s="139" t="str">
        <f>input1!AQ24</f>
        <v>0</v>
      </c>
      <c r="N24" s="140" t="str">
        <f t="shared" si="4"/>
        <v>เสี่ยง/มีปัญหา</v>
      </c>
      <c r="O24" s="137" t="str">
        <f>input1!AS24</f>
        <v>0</v>
      </c>
      <c r="P24" s="141" t="str">
        <f t="shared" si="5"/>
        <v>มีจุดแข็ง</v>
      </c>
      <c r="Q24" s="138">
        <f t="shared" si="6"/>
        <v>0</v>
      </c>
      <c r="R24" s="164" t="str">
        <f t="shared" si="7"/>
        <v>-</v>
      </c>
      <c r="S24" s="15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09" t="s">
        <v>58</v>
      </c>
      <c r="B25" s="107">
        <f>input1!B25</f>
        <v>0</v>
      </c>
      <c r="C25" s="122">
        <f>input1!C25</f>
        <v>0</v>
      </c>
      <c r="D25" s="123">
        <f>input1!D25</f>
        <v>0</v>
      </c>
      <c r="E25" s="124">
        <f>input1!E25</f>
        <v>0</v>
      </c>
      <c r="F25" s="142" t="str">
        <f t="shared" si="0"/>
        <v>-</v>
      </c>
      <c r="G25" s="143" t="str">
        <f>input1!AF25</f>
        <v>0</v>
      </c>
      <c r="H25" s="140" t="str">
        <f t="shared" si="1"/>
        <v>เสี่ยง/มีปัญหา</v>
      </c>
      <c r="I25" s="145" t="str">
        <f>input1!AI25</f>
        <v>0</v>
      </c>
      <c r="J25" s="140" t="str">
        <f t="shared" si="2"/>
        <v>เสี่ยง/มีปัญหา</v>
      </c>
      <c r="K25" s="143" t="str">
        <f>input1!AM25</f>
        <v>0</v>
      </c>
      <c r="L25" s="140" t="str">
        <f t="shared" si="3"/>
        <v>เสี่ยง/มีปัญหา</v>
      </c>
      <c r="M25" s="145" t="str">
        <f>input1!AQ25</f>
        <v>0</v>
      </c>
      <c r="N25" s="140" t="str">
        <f t="shared" si="4"/>
        <v>เสี่ยง/มีปัญหา</v>
      </c>
      <c r="O25" s="143" t="str">
        <f>input1!AS25</f>
        <v>0</v>
      </c>
      <c r="P25" s="141" t="str">
        <f t="shared" si="5"/>
        <v>มีจุดแข็ง</v>
      </c>
      <c r="Q25" s="144">
        <f t="shared" si="6"/>
        <v>0</v>
      </c>
      <c r="R25" s="165" t="str">
        <f t="shared" si="7"/>
        <v>-</v>
      </c>
      <c r="S25" s="155" t="str">
        <f t="shared" si="8"/>
        <v>เสี่ยง/มีปัญหา</v>
      </c>
    </row>
    <row r="26" spans="1:19" s="13" customFormat="1" ht="18" customHeight="1">
      <c r="A26" s="197" t="s">
        <v>59</v>
      </c>
      <c r="B26" s="107">
        <f>input1!B26</f>
        <v>0</v>
      </c>
      <c r="C26" s="122">
        <f>input1!C26</f>
        <v>0</v>
      </c>
      <c r="D26" s="123">
        <f>input1!D26</f>
        <v>0</v>
      </c>
      <c r="E26" s="124">
        <f>input1!E26</f>
        <v>0</v>
      </c>
      <c r="F26" s="142" t="str">
        <f t="shared" si="0"/>
        <v>-</v>
      </c>
      <c r="G26" s="143" t="str">
        <f>input1!AF26</f>
        <v>0</v>
      </c>
      <c r="H26" s="140" t="str">
        <f t="shared" si="1"/>
        <v>เสี่ยง/มีปัญหา</v>
      </c>
      <c r="I26" s="145" t="str">
        <f>input1!AI26</f>
        <v>0</v>
      </c>
      <c r="J26" s="140" t="str">
        <f t="shared" si="2"/>
        <v>เสี่ยง/มีปัญหา</v>
      </c>
      <c r="K26" s="143" t="str">
        <f>input1!AM26</f>
        <v>0</v>
      </c>
      <c r="L26" s="140" t="str">
        <f t="shared" si="3"/>
        <v>เสี่ยง/มีปัญหา</v>
      </c>
      <c r="M26" s="145" t="str">
        <f>input1!AQ26</f>
        <v>0</v>
      </c>
      <c r="N26" s="140" t="str">
        <f t="shared" si="4"/>
        <v>เสี่ยง/มีปัญหา</v>
      </c>
      <c r="O26" s="143" t="str">
        <f>input1!AS26</f>
        <v>0</v>
      </c>
      <c r="P26" s="141" t="str">
        <f t="shared" si="5"/>
        <v>มีจุดแข็ง</v>
      </c>
      <c r="Q26" s="144">
        <f t="shared" si="6"/>
        <v>0</v>
      </c>
      <c r="R26" s="165" t="str">
        <f t="shared" si="7"/>
        <v>-</v>
      </c>
      <c r="S26" s="155" t="str">
        <f t="shared" si="8"/>
        <v>เสี่ยง/มีปัญหา</v>
      </c>
    </row>
    <row r="27" spans="1:19" s="13" customFormat="1" ht="18" customHeight="1">
      <c r="A27" s="198" t="s">
        <v>0</v>
      </c>
      <c r="B27" s="107">
        <f>input1!B27</f>
        <v>0</v>
      </c>
      <c r="C27" s="122">
        <f>input1!C27</f>
        <v>0</v>
      </c>
      <c r="D27" s="123">
        <f>input1!D27</f>
        <v>0</v>
      </c>
      <c r="E27" s="124">
        <f>input1!E27</f>
        <v>0</v>
      </c>
      <c r="F27" s="142" t="str">
        <f t="shared" si="0"/>
        <v>-</v>
      </c>
      <c r="G27" s="143" t="str">
        <f>input1!AF27</f>
        <v>0</v>
      </c>
      <c r="H27" s="140" t="str">
        <f t="shared" si="1"/>
        <v>เสี่ยง/มีปัญหา</v>
      </c>
      <c r="I27" s="145" t="str">
        <f>input1!AI27</f>
        <v>0</v>
      </c>
      <c r="J27" s="140" t="str">
        <f t="shared" si="2"/>
        <v>เสี่ยง/มีปัญหา</v>
      </c>
      <c r="K27" s="143" t="str">
        <f>input1!AM27</f>
        <v>0</v>
      </c>
      <c r="L27" s="140" t="str">
        <f t="shared" si="3"/>
        <v>เสี่ยง/มีปัญหา</v>
      </c>
      <c r="M27" s="145" t="str">
        <f>input1!AQ27</f>
        <v>0</v>
      </c>
      <c r="N27" s="140" t="str">
        <f t="shared" si="4"/>
        <v>เสี่ยง/มีปัญหา</v>
      </c>
      <c r="O27" s="143" t="str">
        <f>input1!AS27</f>
        <v>0</v>
      </c>
      <c r="P27" s="141" t="str">
        <f t="shared" si="5"/>
        <v>มีจุดแข็ง</v>
      </c>
      <c r="Q27" s="144">
        <f t="shared" si="6"/>
        <v>0</v>
      </c>
      <c r="R27" s="165" t="str">
        <f t="shared" si="7"/>
        <v>-</v>
      </c>
      <c r="S27" s="155" t="str">
        <f t="shared" si="8"/>
        <v>เสี่ยง/มีปัญหา</v>
      </c>
    </row>
    <row r="28" spans="1:19" s="13" customFormat="1" ht="18" customHeight="1" thickBot="1">
      <c r="A28" s="199" t="s">
        <v>1</v>
      </c>
      <c r="B28" s="108">
        <f>input1!B28</f>
        <v>0</v>
      </c>
      <c r="C28" s="146">
        <f>input1!C28</f>
        <v>0</v>
      </c>
      <c r="D28" s="147">
        <f>input1!D28</f>
        <v>0</v>
      </c>
      <c r="E28" s="148">
        <f>input1!E28</f>
        <v>0</v>
      </c>
      <c r="F28" s="149" t="str">
        <f t="shared" si="0"/>
        <v>-</v>
      </c>
      <c r="G28" s="150" t="str">
        <f>input1!AF28</f>
        <v>0</v>
      </c>
      <c r="H28" s="153" t="str">
        <f t="shared" si="1"/>
        <v>เสี่ยง/มีปัญหา</v>
      </c>
      <c r="I28" s="152" t="str">
        <f>input1!AI28</f>
        <v>0</v>
      </c>
      <c r="J28" s="153" t="str">
        <f t="shared" si="2"/>
        <v>เสี่ยง/มีปัญหา</v>
      </c>
      <c r="K28" s="150" t="str">
        <f>input1!AM28</f>
        <v>0</v>
      </c>
      <c r="L28" s="153" t="str">
        <f t="shared" si="3"/>
        <v>เสี่ยง/มีปัญหา</v>
      </c>
      <c r="M28" s="152" t="str">
        <f>input1!AQ28</f>
        <v>0</v>
      </c>
      <c r="N28" s="153" t="str">
        <f t="shared" si="4"/>
        <v>เสี่ยง/มีปัญหา</v>
      </c>
      <c r="O28" s="150" t="str">
        <f>input1!AS28</f>
        <v>0</v>
      </c>
      <c r="P28" s="154" t="str">
        <f t="shared" si="5"/>
        <v>มีจุดแข็ง</v>
      </c>
      <c r="Q28" s="151">
        <f t="shared" si="6"/>
        <v>0</v>
      </c>
      <c r="R28" s="166" t="str">
        <f t="shared" si="7"/>
        <v>-</v>
      </c>
      <c r="S28" s="149" t="str">
        <f t="shared" si="8"/>
        <v>เสี่ยง/มีปัญหา</v>
      </c>
    </row>
    <row r="29" spans="1:19" s="13" customFormat="1" ht="18" customHeight="1">
      <c r="A29" s="196" t="s">
        <v>2</v>
      </c>
      <c r="B29" s="107">
        <f>input1!B29</f>
        <v>0</v>
      </c>
      <c r="C29" s="122">
        <f>input1!C29</f>
        <v>0</v>
      </c>
      <c r="D29" s="123">
        <f>input1!D29</f>
        <v>0</v>
      </c>
      <c r="E29" s="124">
        <f>input1!E29</f>
        <v>0</v>
      </c>
      <c r="F29" s="155" t="str">
        <f t="shared" si="0"/>
        <v>-</v>
      </c>
      <c r="G29" s="137" t="str">
        <f>input1!AF29</f>
        <v>0</v>
      </c>
      <c r="H29" s="140" t="str">
        <f t="shared" si="1"/>
        <v>เสี่ยง/มีปัญหา</v>
      </c>
      <c r="I29" s="139" t="str">
        <f>input1!AI29</f>
        <v>0</v>
      </c>
      <c r="J29" s="140" t="str">
        <f t="shared" si="2"/>
        <v>เสี่ยง/มีปัญหา</v>
      </c>
      <c r="K29" s="137" t="str">
        <f>input1!AM29</f>
        <v>0</v>
      </c>
      <c r="L29" s="140" t="str">
        <f t="shared" si="3"/>
        <v>เสี่ยง/มีปัญหา</v>
      </c>
      <c r="M29" s="139" t="str">
        <f>input1!AQ29</f>
        <v>0</v>
      </c>
      <c r="N29" s="140" t="str">
        <f t="shared" si="4"/>
        <v>เสี่ยง/มีปัญหา</v>
      </c>
      <c r="O29" s="137" t="str">
        <f>input1!AS29</f>
        <v>0</v>
      </c>
      <c r="P29" s="141" t="str">
        <f t="shared" si="5"/>
        <v>มีจุดแข็ง</v>
      </c>
      <c r="Q29" s="138">
        <f t="shared" si="6"/>
        <v>0</v>
      </c>
      <c r="R29" s="164" t="str">
        <f t="shared" si="7"/>
        <v>-</v>
      </c>
      <c r="S29" s="155" t="str">
        <f t="shared" si="8"/>
        <v>เสี่ยง/มีปัญหา</v>
      </c>
    </row>
    <row r="30" spans="1:19" s="13" customFormat="1" ht="18" customHeight="1">
      <c r="A30" s="109" t="s">
        <v>3</v>
      </c>
      <c r="B30" s="107">
        <f>input1!B30</f>
        <v>0</v>
      </c>
      <c r="C30" s="122">
        <f>input1!C30</f>
        <v>0</v>
      </c>
      <c r="D30" s="123">
        <f>input1!D30</f>
        <v>0</v>
      </c>
      <c r="E30" s="124">
        <f>input1!E30</f>
        <v>0</v>
      </c>
      <c r="F30" s="142" t="str">
        <f t="shared" si="0"/>
        <v>-</v>
      </c>
      <c r="G30" s="143" t="str">
        <f>input1!AF30</f>
        <v>0</v>
      </c>
      <c r="H30" s="140" t="str">
        <f t="shared" si="1"/>
        <v>เสี่ยง/มีปัญหา</v>
      </c>
      <c r="I30" s="145" t="str">
        <f>input1!AI30</f>
        <v>0</v>
      </c>
      <c r="J30" s="140" t="str">
        <f t="shared" si="2"/>
        <v>เสี่ยง/มีปัญหา</v>
      </c>
      <c r="K30" s="143" t="str">
        <f>input1!AM30</f>
        <v>0</v>
      </c>
      <c r="L30" s="140" t="str">
        <f t="shared" si="3"/>
        <v>เสี่ยง/มีปัญหา</v>
      </c>
      <c r="M30" s="145" t="str">
        <f>input1!AQ30</f>
        <v>0</v>
      </c>
      <c r="N30" s="140" t="str">
        <f t="shared" si="4"/>
        <v>เสี่ยง/มีปัญหา</v>
      </c>
      <c r="O30" s="143" t="str">
        <f>input1!AS30</f>
        <v>0</v>
      </c>
      <c r="P30" s="141" t="str">
        <f t="shared" si="5"/>
        <v>มีจุดแข็ง</v>
      </c>
      <c r="Q30" s="144">
        <f t="shared" si="6"/>
        <v>0</v>
      </c>
      <c r="R30" s="165" t="str">
        <f t="shared" si="7"/>
        <v>-</v>
      </c>
      <c r="S30" s="155" t="str">
        <f t="shared" si="8"/>
        <v>เสี่ยง/มีปัญหา</v>
      </c>
    </row>
    <row r="31" spans="1:19" s="13" customFormat="1" ht="18" customHeight="1">
      <c r="A31" s="197" t="s">
        <v>4</v>
      </c>
      <c r="B31" s="107">
        <f>input1!B31</f>
        <v>0</v>
      </c>
      <c r="C31" s="122">
        <f>input1!C31</f>
        <v>0</v>
      </c>
      <c r="D31" s="123">
        <f>input1!D31</f>
        <v>0</v>
      </c>
      <c r="E31" s="124">
        <f>input1!E31</f>
        <v>0</v>
      </c>
      <c r="F31" s="142" t="str">
        <f t="shared" si="0"/>
        <v>-</v>
      </c>
      <c r="G31" s="143" t="str">
        <f>input1!AF31</f>
        <v>0</v>
      </c>
      <c r="H31" s="140" t="str">
        <f t="shared" si="1"/>
        <v>เสี่ยง/มีปัญหา</v>
      </c>
      <c r="I31" s="145" t="str">
        <f>input1!AI31</f>
        <v>0</v>
      </c>
      <c r="J31" s="140" t="str">
        <f t="shared" si="2"/>
        <v>เสี่ยง/มีปัญหา</v>
      </c>
      <c r="K31" s="143" t="str">
        <f>input1!AM31</f>
        <v>0</v>
      </c>
      <c r="L31" s="140" t="str">
        <f t="shared" si="3"/>
        <v>เสี่ยง/มีปัญหา</v>
      </c>
      <c r="M31" s="145" t="str">
        <f>input1!AQ31</f>
        <v>0</v>
      </c>
      <c r="N31" s="140" t="str">
        <f t="shared" si="4"/>
        <v>เสี่ยง/มีปัญหา</v>
      </c>
      <c r="O31" s="143" t="str">
        <f>input1!AS31</f>
        <v>0</v>
      </c>
      <c r="P31" s="141" t="str">
        <f t="shared" si="5"/>
        <v>มีจุดแข็ง</v>
      </c>
      <c r="Q31" s="144">
        <f t="shared" si="6"/>
        <v>0</v>
      </c>
      <c r="R31" s="165" t="str">
        <f t="shared" si="7"/>
        <v>-</v>
      </c>
      <c r="S31" s="155" t="str">
        <f t="shared" si="8"/>
        <v>เสี่ยง/มีปัญหา</v>
      </c>
    </row>
    <row r="32" spans="1:19" s="13" customFormat="1" ht="18" customHeight="1">
      <c r="A32" s="198" t="s">
        <v>5</v>
      </c>
      <c r="B32" s="107">
        <f>input1!B32</f>
        <v>0</v>
      </c>
      <c r="C32" s="122">
        <f>input1!C32</f>
        <v>0</v>
      </c>
      <c r="D32" s="123">
        <f>input1!D32</f>
        <v>0</v>
      </c>
      <c r="E32" s="124">
        <f>input1!E32</f>
        <v>0</v>
      </c>
      <c r="F32" s="142" t="str">
        <f t="shared" si="0"/>
        <v>-</v>
      </c>
      <c r="G32" s="143" t="str">
        <f>input1!AF32</f>
        <v>0</v>
      </c>
      <c r="H32" s="140" t="str">
        <f t="shared" si="1"/>
        <v>เสี่ยง/มีปัญหา</v>
      </c>
      <c r="I32" s="145" t="str">
        <f>input1!AI32</f>
        <v>0</v>
      </c>
      <c r="J32" s="140" t="str">
        <f t="shared" si="2"/>
        <v>เสี่ยง/มีปัญหา</v>
      </c>
      <c r="K32" s="143" t="str">
        <f>input1!AM32</f>
        <v>0</v>
      </c>
      <c r="L32" s="140" t="str">
        <f t="shared" si="3"/>
        <v>เสี่ยง/มีปัญหา</v>
      </c>
      <c r="M32" s="145" t="str">
        <f>input1!AQ32</f>
        <v>0</v>
      </c>
      <c r="N32" s="140" t="str">
        <f t="shared" si="4"/>
        <v>เสี่ยง/มีปัญหา</v>
      </c>
      <c r="O32" s="143" t="str">
        <f>input1!AS32</f>
        <v>0</v>
      </c>
      <c r="P32" s="141" t="str">
        <f t="shared" si="5"/>
        <v>มีจุดแข็ง</v>
      </c>
      <c r="Q32" s="144">
        <f t="shared" si="6"/>
        <v>0</v>
      </c>
      <c r="R32" s="165" t="str">
        <f t="shared" si="7"/>
        <v>-</v>
      </c>
      <c r="S32" s="155" t="str">
        <f t="shared" si="8"/>
        <v>เสี่ยง/มีปัญหา</v>
      </c>
    </row>
    <row r="33" spans="1:19" s="13" customFormat="1" ht="18" customHeight="1" thickBot="1">
      <c r="A33" s="199" t="s">
        <v>6</v>
      </c>
      <c r="B33" s="108">
        <f>input1!B33</f>
        <v>0</v>
      </c>
      <c r="C33" s="146">
        <f>input1!C33</f>
        <v>0</v>
      </c>
      <c r="D33" s="147">
        <f>input1!D33</f>
        <v>0</v>
      </c>
      <c r="E33" s="148">
        <f>input1!E33</f>
        <v>0</v>
      </c>
      <c r="F33" s="149" t="str">
        <f t="shared" si="0"/>
        <v>-</v>
      </c>
      <c r="G33" s="150" t="str">
        <f>input1!AF33</f>
        <v>0</v>
      </c>
      <c r="H33" s="153" t="str">
        <f t="shared" si="1"/>
        <v>เสี่ยง/มีปัญหา</v>
      </c>
      <c r="I33" s="152" t="str">
        <f>input1!AI33</f>
        <v>0</v>
      </c>
      <c r="J33" s="153" t="str">
        <f t="shared" si="2"/>
        <v>เสี่ยง/มีปัญหา</v>
      </c>
      <c r="K33" s="150" t="str">
        <f>input1!AM33</f>
        <v>0</v>
      </c>
      <c r="L33" s="153" t="str">
        <f t="shared" si="3"/>
        <v>เสี่ยง/มีปัญหา</v>
      </c>
      <c r="M33" s="152" t="str">
        <f>input1!AQ33</f>
        <v>0</v>
      </c>
      <c r="N33" s="153" t="str">
        <f t="shared" si="4"/>
        <v>เสี่ยง/มีปัญหา</v>
      </c>
      <c r="O33" s="150" t="str">
        <f>input1!AS33</f>
        <v>0</v>
      </c>
      <c r="P33" s="154" t="str">
        <f t="shared" si="5"/>
        <v>มีจุดแข็ง</v>
      </c>
      <c r="Q33" s="151">
        <f t="shared" si="6"/>
        <v>0</v>
      </c>
      <c r="R33" s="166" t="str">
        <f t="shared" si="7"/>
        <v>-</v>
      </c>
      <c r="S33" s="149" t="str">
        <f t="shared" si="8"/>
        <v>เสี่ยง/มีปัญหา</v>
      </c>
    </row>
    <row r="34" spans="1:19" s="13" customFormat="1" ht="18" customHeight="1">
      <c r="A34" s="196" t="s">
        <v>7</v>
      </c>
      <c r="B34" s="107">
        <f>input1!B34</f>
        <v>0</v>
      </c>
      <c r="C34" s="122">
        <f>input1!C34</f>
        <v>0</v>
      </c>
      <c r="D34" s="123">
        <f>input1!D34</f>
        <v>0</v>
      </c>
      <c r="E34" s="124">
        <f>input1!E34</f>
        <v>0</v>
      </c>
      <c r="F34" s="155" t="str">
        <f t="shared" si="0"/>
        <v>-</v>
      </c>
      <c r="G34" s="137" t="str">
        <f>input1!AF34</f>
        <v>0</v>
      </c>
      <c r="H34" s="140" t="str">
        <f t="shared" si="1"/>
        <v>เสี่ยง/มีปัญหา</v>
      </c>
      <c r="I34" s="139" t="str">
        <f>input1!AI34</f>
        <v>0</v>
      </c>
      <c r="J34" s="140" t="str">
        <f t="shared" si="2"/>
        <v>เสี่ยง/มีปัญหา</v>
      </c>
      <c r="K34" s="137" t="str">
        <f>input1!AM34</f>
        <v>0</v>
      </c>
      <c r="L34" s="140" t="str">
        <f t="shared" si="3"/>
        <v>เสี่ยง/มีปัญหา</v>
      </c>
      <c r="M34" s="139" t="str">
        <f>input1!AQ34</f>
        <v>0</v>
      </c>
      <c r="N34" s="140" t="str">
        <f t="shared" si="4"/>
        <v>เสี่ยง/มีปัญหา</v>
      </c>
      <c r="O34" s="137" t="str">
        <f>input1!AS34</f>
        <v>0</v>
      </c>
      <c r="P34" s="141" t="str">
        <f t="shared" si="5"/>
        <v>มีจุดแข็ง</v>
      </c>
      <c r="Q34" s="138">
        <f t="shared" si="6"/>
        <v>0</v>
      </c>
      <c r="R34" s="164" t="str">
        <f t="shared" si="7"/>
        <v>-</v>
      </c>
      <c r="S34" s="155" t="str">
        <f t="shared" si="8"/>
        <v>เสี่ยง/มีปัญหา</v>
      </c>
    </row>
    <row r="35" spans="1:19" s="13" customFormat="1" ht="18" customHeight="1">
      <c r="A35" s="109" t="s">
        <v>8</v>
      </c>
      <c r="B35" s="107">
        <f>input1!B35</f>
        <v>0</v>
      </c>
      <c r="C35" s="122">
        <f>input1!C35</f>
        <v>0</v>
      </c>
      <c r="D35" s="123">
        <f>input1!D35</f>
        <v>0</v>
      </c>
      <c r="E35" s="124">
        <f>input1!E35</f>
        <v>0</v>
      </c>
      <c r="F35" s="142" t="str">
        <f t="shared" si="0"/>
        <v>-</v>
      </c>
      <c r="G35" s="143" t="str">
        <f>input1!AF35</f>
        <v>0</v>
      </c>
      <c r="H35" s="140" t="str">
        <f t="shared" si="1"/>
        <v>เสี่ยง/มีปัญหา</v>
      </c>
      <c r="I35" s="145" t="str">
        <f>input1!AI35</f>
        <v>0</v>
      </c>
      <c r="J35" s="140" t="str">
        <f t="shared" si="2"/>
        <v>เสี่ยง/มีปัญหา</v>
      </c>
      <c r="K35" s="143" t="str">
        <f>input1!AM35</f>
        <v>0</v>
      </c>
      <c r="L35" s="140" t="str">
        <f t="shared" si="3"/>
        <v>เสี่ยง/มีปัญหา</v>
      </c>
      <c r="M35" s="145" t="str">
        <f>input1!AQ35</f>
        <v>0</v>
      </c>
      <c r="N35" s="140" t="str">
        <f t="shared" si="4"/>
        <v>เสี่ยง/มีปัญหา</v>
      </c>
      <c r="O35" s="143" t="str">
        <f>input1!AS35</f>
        <v>0</v>
      </c>
      <c r="P35" s="141" t="str">
        <f t="shared" si="5"/>
        <v>มีจุดแข็ง</v>
      </c>
      <c r="Q35" s="144">
        <f t="shared" si="6"/>
        <v>0</v>
      </c>
      <c r="R35" s="165" t="str">
        <f t="shared" si="7"/>
        <v>-</v>
      </c>
      <c r="S35" s="155" t="str">
        <f t="shared" si="8"/>
        <v>เสี่ยง/มีปัญหา</v>
      </c>
    </row>
    <row r="36" spans="1:19" s="13" customFormat="1" ht="18" customHeight="1">
      <c r="A36" s="197" t="s">
        <v>9</v>
      </c>
      <c r="B36" s="107">
        <f>input1!B36</f>
        <v>0</v>
      </c>
      <c r="C36" s="122">
        <f>input1!C36</f>
        <v>0</v>
      </c>
      <c r="D36" s="123">
        <f>input1!D36</f>
        <v>0</v>
      </c>
      <c r="E36" s="124">
        <f>input1!E36</f>
        <v>0</v>
      </c>
      <c r="F36" s="142" t="str">
        <f t="shared" si="0"/>
        <v>-</v>
      </c>
      <c r="G36" s="143" t="str">
        <f>input1!AF36</f>
        <v>0</v>
      </c>
      <c r="H36" s="140" t="str">
        <f t="shared" si="1"/>
        <v>เสี่ยง/มีปัญหา</v>
      </c>
      <c r="I36" s="145" t="str">
        <f>input1!AI36</f>
        <v>0</v>
      </c>
      <c r="J36" s="140" t="str">
        <f t="shared" si="2"/>
        <v>เสี่ยง/มีปัญหา</v>
      </c>
      <c r="K36" s="143" t="str">
        <f>input1!AM36</f>
        <v>0</v>
      </c>
      <c r="L36" s="140" t="str">
        <f t="shared" si="3"/>
        <v>เสี่ยง/มีปัญหา</v>
      </c>
      <c r="M36" s="145" t="str">
        <f>input1!AQ36</f>
        <v>0</v>
      </c>
      <c r="N36" s="140" t="str">
        <f t="shared" si="4"/>
        <v>เสี่ยง/มีปัญหา</v>
      </c>
      <c r="O36" s="143" t="str">
        <f>input1!AS36</f>
        <v>0</v>
      </c>
      <c r="P36" s="141" t="str">
        <f t="shared" si="5"/>
        <v>มีจุดแข็ง</v>
      </c>
      <c r="Q36" s="144">
        <f t="shared" si="6"/>
        <v>0</v>
      </c>
      <c r="R36" s="165" t="str">
        <f t="shared" si="7"/>
        <v>-</v>
      </c>
      <c r="S36" s="155" t="str">
        <f t="shared" si="8"/>
        <v>เสี่ยง/มีปัญหา</v>
      </c>
    </row>
    <row r="37" spans="1:19" s="13" customFormat="1" ht="18" customHeight="1">
      <c r="A37" s="198" t="s">
        <v>10</v>
      </c>
      <c r="B37" s="107">
        <f>input1!B37</f>
        <v>0</v>
      </c>
      <c r="C37" s="122">
        <f>input1!C37</f>
        <v>0</v>
      </c>
      <c r="D37" s="123">
        <f>input1!D37</f>
        <v>0</v>
      </c>
      <c r="E37" s="124">
        <f>input1!E37</f>
        <v>0</v>
      </c>
      <c r="F37" s="142" t="str">
        <f t="shared" si="0"/>
        <v>-</v>
      </c>
      <c r="G37" s="143" t="str">
        <f>input1!AF37</f>
        <v>0</v>
      </c>
      <c r="H37" s="140" t="str">
        <f t="shared" si="1"/>
        <v>เสี่ยง/มีปัญหา</v>
      </c>
      <c r="I37" s="145" t="str">
        <f>input1!AI37</f>
        <v>0</v>
      </c>
      <c r="J37" s="140" t="str">
        <f t="shared" si="2"/>
        <v>เสี่ยง/มีปัญหา</v>
      </c>
      <c r="K37" s="143" t="str">
        <f>input1!AM37</f>
        <v>0</v>
      </c>
      <c r="L37" s="140" t="str">
        <f t="shared" si="3"/>
        <v>เสี่ยง/มีปัญหา</v>
      </c>
      <c r="M37" s="145" t="str">
        <f>input1!AQ37</f>
        <v>0</v>
      </c>
      <c r="N37" s="140" t="str">
        <f t="shared" si="4"/>
        <v>เสี่ยง/มีปัญหา</v>
      </c>
      <c r="O37" s="143" t="str">
        <f>input1!AS37</f>
        <v>0</v>
      </c>
      <c r="P37" s="141" t="str">
        <f t="shared" si="5"/>
        <v>มีจุดแข็ง</v>
      </c>
      <c r="Q37" s="144">
        <f t="shared" si="6"/>
        <v>0</v>
      </c>
      <c r="R37" s="165" t="str">
        <f t="shared" si="7"/>
        <v>-</v>
      </c>
      <c r="S37" s="155" t="str">
        <f t="shared" si="8"/>
        <v>เสี่ยง/มีปัญหา</v>
      </c>
    </row>
    <row r="38" spans="1:19" s="13" customFormat="1" ht="18" customHeight="1" thickBot="1">
      <c r="A38" s="199" t="s">
        <v>11</v>
      </c>
      <c r="B38" s="108">
        <f>input1!B38</f>
        <v>0</v>
      </c>
      <c r="C38" s="146">
        <f>input1!C38</f>
        <v>0</v>
      </c>
      <c r="D38" s="147">
        <f>input1!D38</f>
        <v>0</v>
      </c>
      <c r="E38" s="148">
        <f>input1!E38</f>
        <v>0</v>
      </c>
      <c r="F38" s="149" t="str">
        <f t="shared" si="0"/>
        <v>-</v>
      </c>
      <c r="G38" s="150" t="str">
        <f>input1!AF38</f>
        <v>0</v>
      </c>
      <c r="H38" s="153" t="str">
        <f t="shared" si="1"/>
        <v>เสี่ยง/มีปัญหา</v>
      </c>
      <c r="I38" s="152" t="str">
        <f>input1!AI38</f>
        <v>0</v>
      </c>
      <c r="J38" s="153" t="str">
        <f t="shared" si="2"/>
        <v>เสี่ยง/มีปัญหา</v>
      </c>
      <c r="K38" s="150" t="str">
        <f>input1!AM38</f>
        <v>0</v>
      </c>
      <c r="L38" s="153" t="str">
        <f t="shared" si="3"/>
        <v>เสี่ยง/มีปัญหา</v>
      </c>
      <c r="M38" s="152" t="str">
        <f>input1!AQ38</f>
        <v>0</v>
      </c>
      <c r="N38" s="153" t="str">
        <f t="shared" si="4"/>
        <v>เสี่ยง/มีปัญหา</v>
      </c>
      <c r="O38" s="150" t="str">
        <f>input1!AS38</f>
        <v>0</v>
      </c>
      <c r="P38" s="154" t="str">
        <f t="shared" si="5"/>
        <v>มีจุดแข็ง</v>
      </c>
      <c r="Q38" s="151">
        <f t="shared" si="6"/>
        <v>0</v>
      </c>
      <c r="R38" s="166" t="str">
        <f t="shared" si="7"/>
        <v>-</v>
      </c>
      <c r="S38" s="149" t="str">
        <f t="shared" si="8"/>
        <v>เสี่ยง/มีปัญหา</v>
      </c>
    </row>
    <row r="39" spans="1:19" s="13" customFormat="1" ht="18" customHeight="1">
      <c r="A39" s="196" t="s">
        <v>12</v>
      </c>
      <c r="B39" s="107">
        <f>input1!B39</f>
        <v>0</v>
      </c>
      <c r="C39" s="122">
        <f>input1!C39</f>
        <v>0</v>
      </c>
      <c r="D39" s="123">
        <f>input1!D39</f>
        <v>0</v>
      </c>
      <c r="E39" s="124">
        <f>input1!E39</f>
        <v>0</v>
      </c>
      <c r="F39" s="155" t="str">
        <f t="shared" si="0"/>
        <v>-</v>
      </c>
      <c r="G39" s="137" t="str">
        <f>input1!AF39</f>
        <v>0</v>
      </c>
      <c r="H39" s="140" t="str">
        <f t="shared" si="1"/>
        <v>เสี่ยง/มีปัญหา</v>
      </c>
      <c r="I39" s="139" t="str">
        <f>input1!AI39</f>
        <v>0</v>
      </c>
      <c r="J39" s="140" t="str">
        <f t="shared" si="2"/>
        <v>เสี่ยง/มีปัญหา</v>
      </c>
      <c r="K39" s="137" t="str">
        <f>input1!AM39</f>
        <v>0</v>
      </c>
      <c r="L39" s="140" t="str">
        <f t="shared" si="3"/>
        <v>เสี่ยง/มีปัญหา</v>
      </c>
      <c r="M39" s="139" t="str">
        <f>input1!AQ39</f>
        <v>0</v>
      </c>
      <c r="N39" s="140" t="str">
        <f t="shared" si="4"/>
        <v>เสี่ยง/มีปัญหา</v>
      </c>
      <c r="O39" s="137" t="str">
        <f>input1!AS39</f>
        <v>0</v>
      </c>
      <c r="P39" s="141" t="str">
        <f t="shared" si="5"/>
        <v>มีจุดแข็ง</v>
      </c>
      <c r="Q39" s="138">
        <f t="shared" si="6"/>
        <v>0</v>
      </c>
      <c r="R39" s="164" t="str">
        <f t="shared" si="7"/>
        <v>-</v>
      </c>
      <c r="S39" s="155" t="str">
        <f t="shared" si="8"/>
        <v>เสี่ยง/มีปัญหา</v>
      </c>
    </row>
    <row r="40" spans="1:19" s="13" customFormat="1" ht="18" customHeight="1">
      <c r="A40" s="109" t="s">
        <v>13</v>
      </c>
      <c r="B40" s="107">
        <f>input1!B40</f>
        <v>0</v>
      </c>
      <c r="C40" s="122">
        <f>input1!C40</f>
        <v>0</v>
      </c>
      <c r="D40" s="123">
        <f>input1!D40</f>
        <v>0</v>
      </c>
      <c r="E40" s="124">
        <f>input1!E40</f>
        <v>0</v>
      </c>
      <c r="F40" s="142" t="str">
        <f t="shared" si="0"/>
        <v>-</v>
      </c>
      <c r="G40" s="143" t="str">
        <f>input1!AF40</f>
        <v>0</v>
      </c>
      <c r="H40" s="140" t="str">
        <f t="shared" si="1"/>
        <v>เสี่ยง/มีปัญหา</v>
      </c>
      <c r="I40" s="145" t="str">
        <f>input1!AI40</f>
        <v>0</v>
      </c>
      <c r="J40" s="140" t="str">
        <f t="shared" si="2"/>
        <v>เสี่ยง/มีปัญหา</v>
      </c>
      <c r="K40" s="143" t="str">
        <f>input1!AM40</f>
        <v>0</v>
      </c>
      <c r="L40" s="140" t="str">
        <f t="shared" si="3"/>
        <v>เสี่ยง/มีปัญหา</v>
      </c>
      <c r="M40" s="145" t="str">
        <f>input1!AQ40</f>
        <v>0</v>
      </c>
      <c r="N40" s="140" t="str">
        <f t="shared" si="4"/>
        <v>เสี่ยง/มีปัญหา</v>
      </c>
      <c r="O40" s="143" t="str">
        <f>input1!AS40</f>
        <v>0</v>
      </c>
      <c r="P40" s="141" t="str">
        <f t="shared" si="5"/>
        <v>มีจุดแข็ง</v>
      </c>
      <c r="Q40" s="144">
        <f t="shared" si="6"/>
        <v>0</v>
      </c>
      <c r="R40" s="165" t="str">
        <f t="shared" si="7"/>
        <v>-</v>
      </c>
      <c r="S40" s="155" t="str">
        <f t="shared" si="8"/>
        <v>เสี่ยง/มีปัญหา</v>
      </c>
    </row>
    <row r="41" spans="1:19" s="13" customFormat="1" ht="18" customHeight="1">
      <c r="A41" s="197" t="s">
        <v>14</v>
      </c>
      <c r="B41" s="107">
        <f>input1!B41</f>
        <v>0</v>
      </c>
      <c r="C41" s="122">
        <f>input1!C41</f>
        <v>0</v>
      </c>
      <c r="D41" s="123">
        <f>input1!D41</f>
        <v>0</v>
      </c>
      <c r="E41" s="124">
        <f>input1!E41</f>
        <v>0</v>
      </c>
      <c r="F41" s="142" t="str">
        <f t="shared" si="0"/>
        <v>-</v>
      </c>
      <c r="G41" s="143" t="str">
        <f>input1!AF41</f>
        <v>0</v>
      </c>
      <c r="H41" s="140" t="str">
        <f t="shared" si="1"/>
        <v>เสี่ยง/มีปัญหา</v>
      </c>
      <c r="I41" s="145" t="str">
        <f>input1!AI41</f>
        <v>0</v>
      </c>
      <c r="J41" s="140" t="str">
        <f t="shared" si="2"/>
        <v>เสี่ยง/มีปัญหา</v>
      </c>
      <c r="K41" s="143" t="str">
        <f>input1!AM41</f>
        <v>0</v>
      </c>
      <c r="L41" s="140" t="str">
        <f t="shared" si="3"/>
        <v>เสี่ยง/มีปัญหา</v>
      </c>
      <c r="M41" s="145" t="str">
        <f>input1!AQ41</f>
        <v>0</v>
      </c>
      <c r="N41" s="140" t="str">
        <f t="shared" si="4"/>
        <v>เสี่ยง/มีปัญหา</v>
      </c>
      <c r="O41" s="143" t="str">
        <f>input1!AS41</f>
        <v>0</v>
      </c>
      <c r="P41" s="141" t="str">
        <f t="shared" si="5"/>
        <v>มีจุดแข็ง</v>
      </c>
      <c r="Q41" s="144">
        <f t="shared" si="6"/>
        <v>0</v>
      </c>
      <c r="R41" s="165" t="str">
        <f t="shared" si="7"/>
        <v>-</v>
      </c>
      <c r="S41" s="155" t="str">
        <f t="shared" si="8"/>
        <v>เสี่ยง/มีปัญหา</v>
      </c>
    </row>
    <row r="42" spans="1:19" s="13" customFormat="1" ht="18" customHeight="1">
      <c r="A42" s="198" t="s">
        <v>15</v>
      </c>
      <c r="B42" s="107">
        <f>input1!B42</f>
        <v>0</v>
      </c>
      <c r="C42" s="122">
        <f>input1!C42</f>
        <v>0</v>
      </c>
      <c r="D42" s="123">
        <f>input1!D42</f>
        <v>0</v>
      </c>
      <c r="E42" s="124">
        <f>input1!E42</f>
        <v>0</v>
      </c>
      <c r="F42" s="142" t="str">
        <f t="shared" si="0"/>
        <v>-</v>
      </c>
      <c r="G42" s="143" t="str">
        <f>input1!AF42</f>
        <v>0</v>
      </c>
      <c r="H42" s="140" t="str">
        <f t="shared" si="1"/>
        <v>เสี่ยง/มีปัญหา</v>
      </c>
      <c r="I42" s="145" t="str">
        <f>input1!AI42</f>
        <v>0</v>
      </c>
      <c r="J42" s="140" t="str">
        <f t="shared" si="2"/>
        <v>เสี่ยง/มีปัญหา</v>
      </c>
      <c r="K42" s="143" t="str">
        <f>input1!AM42</f>
        <v>0</v>
      </c>
      <c r="L42" s="140" t="str">
        <f t="shared" si="3"/>
        <v>เสี่ยง/มีปัญหา</v>
      </c>
      <c r="M42" s="145" t="str">
        <f>input1!AQ42</f>
        <v>0</v>
      </c>
      <c r="N42" s="140" t="str">
        <f t="shared" si="4"/>
        <v>เสี่ยง/มีปัญหา</v>
      </c>
      <c r="O42" s="143" t="str">
        <f>input1!AS42</f>
        <v>0</v>
      </c>
      <c r="P42" s="141" t="str">
        <f t="shared" si="5"/>
        <v>มีจุดแข็ง</v>
      </c>
      <c r="Q42" s="144">
        <f t="shared" si="6"/>
        <v>0</v>
      </c>
      <c r="R42" s="165" t="str">
        <f t="shared" si="7"/>
        <v>-</v>
      </c>
      <c r="S42" s="155" t="str">
        <f t="shared" si="8"/>
        <v>เสี่ยง/มีปัญหา</v>
      </c>
    </row>
    <row r="43" spans="1:19" s="13" customFormat="1" ht="18" customHeight="1" thickBot="1">
      <c r="A43" s="199" t="s">
        <v>16</v>
      </c>
      <c r="B43" s="108">
        <f>input1!B43</f>
        <v>0</v>
      </c>
      <c r="C43" s="122">
        <f>input1!C43</f>
        <v>0</v>
      </c>
      <c r="D43" s="123">
        <f>input1!D43</f>
        <v>0</v>
      </c>
      <c r="E43" s="124">
        <f>input1!E43</f>
        <v>0</v>
      </c>
      <c r="F43" s="142" t="str">
        <f t="shared" si="0"/>
        <v>-</v>
      </c>
      <c r="G43" s="143" t="str">
        <f>input1!AF43</f>
        <v>0</v>
      </c>
      <c r="H43" s="140" t="str">
        <f t="shared" si="1"/>
        <v>เสี่ยง/มีปัญหา</v>
      </c>
      <c r="I43" s="145" t="str">
        <f>input1!AI43</f>
        <v>0</v>
      </c>
      <c r="J43" s="140" t="str">
        <f t="shared" si="2"/>
        <v>เสี่ยง/มีปัญหา</v>
      </c>
      <c r="K43" s="143" t="str">
        <f>input1!AM43</f>
        <v>0</v>
      </c>
      <c r="L43" s="140" t="str">
        <f t="shared" si="3"/>
        <v>เสี่ยง/มีปัญหา</v>
      </c>
      <c r="M43" s="145" t="str">
        <f>input1!AQ43</f>
        <v>0</v>
      </c>
      <c r="N43" s="140" t="str">
        <f t="shared" si="4"/>
        <v>เสี่ยง/มีปัญหา</v>
      </c>
      <c r="O43" s="143" t="str">
        <f>input1!AS43</f>
        <v>0</v>
      </c>
      <c r="P43" s="141" t="str">
        <f t="shared" si="5"/>
        <v>มีจุดแข็ง</v>
      </c>
      <c r="Q43" s="144">
        <f aca="true" t="shared" si="9" ref="Q43:Q53">G43+I43+K43+M43+O43</f>
        <v>0</v>
      </c>
      <c r="R43" s="165" t="str">
        <f t="shared" si="7"/>
        <v>-</v>
      </c>
      <c r="S43" s="155" t="str">
        <f t="shared" si="8"/>
        <v>เสี่ยง/มีปัญหา</v>
      </c>
    </row>
    <row r="44" spans="1:19" s="13" customFormat="1" ht="18" customHeight="1" thickBot="1">
      <c r="A44" s="200" t="s">
        <v>60</v>
      </c>
      <c r="B44" s="108">
        <f>input1!B44</f>
        <v>0</v>
      </c>
      <c r="C44" s="125">
        <f>input1!C44</f>
        <v>0</v>
      </c>
      <c r="D44" s="126">
        <f>input1!D44</f>
        <v>0</v>
      </c>
      <c r="E44" s="168">
        <f>input1!E44</f>
        <v>0</v>
      </c>
      <c r="F44" s="149" t="str">
        <f t="shared" si="0"/>
        <v>-</v>
      </c>
      <c r="G44" s="150" t="str">
        <f>input1!AF44</f>
        <v>0</v>
      </c>
      <c r="H44" s="153" t="str">
        <f t="shared" si="1"/>
        <v>เสี่ยง/มีปัญหา</v>
      </c>
      <c r="I44" s="152" t="str">
        <f>input1!AI44</f>
        <v>0</v>
      </c>
      <c r="J44" s="153" t="str">
        <f t="shared" si="2"/>
        <v>เสี่ยง/มีปัญหา</v>
      </c>
      <c r="K44" s="150" t="str">
        <f>input1!AM44</f>
        <v>0</v>
      </c>
      <c r="L44" s="153" t="str">
        <f t="shared" si="3"/>
        <v>เสี่ยง/มีปัญหา</v>
      </c>
      <c r="M44" s="152" t="str">
        <f>input1!AQ44</f>
        <v>0</v>
      </c>
      <c r="N44" s="153" t="str">
        <f t="shared" si="4"/>
        <v>เสี่ยง/มีปัญหา</v>
      </c>
      <c r="O44" s="150" t="str">
        <f>input1!AS44</f>
        <v>0</v>
      </c>
      <c r="P44" s="154" t="str">
        <f t="shared" si="5"/>
        <v>มีจุดแข็ง</v>
      </c>
      <c r="Q44" s="151">
        <f t="shared" si="9"/>
        <v>0</v>
      </c>
      <c r="R44" s="166" t="str">
        <f t="shared" si="7"/>
        <v>-</v>
      </c>
      <c r="S44" s="149" t="str">
        <f t="shared" si="8"/>
        <v>เสี่ยง/มีปัญหา</v>
      </c>
    </row>
    <row r="45" spans="1:19" ht="18" customHeight="1" thickBot="1">
      <c r="A45" s="196" t="s">
        <v>82</v>
      </c>
      <c r="B45" s="108">
        <f>input1!B45</f>
        <v>0</v>
      </c>
      <c r="C45" s="125">
        <f>input1!C45</f>
        <v>0</v>
      </c>
      <c r="D45" s="126">
        <f>input1!D45</f>
        <v>0</v>
      </c>
      <c r="E45" s="168">
        <f>input1!E45</f>
        <v>0</v>
      </c>
      <c r="F45" s="149" t="str">
        <f t="shared" si="0"/>
        <v>-</v>
      </c>
      <c r="G45" s="150" t="str">
        <f>input1!AF45</f>
        <v>0</v>
      </c>
      <c r="H45" s="153" t="str">
        <f t="shared" si="1"/>
        <v>เสี่ยง/มีปัญหา</v>
      </c>
      <c r="I45" s="152" t="str">
        <f>input1!AI45</f>
        <v>0</v>
      </c>
      <c r="J45" s="153" t="str">
        <f t="shared" si="2"/>
        <v>เสี่ยง/มีปัญหา</v>
      </c>
      <c r="K45" s="150" t="str">
        <f>input1!AM45</f>
        <v>0</v>
      </c>
      <c r="L45" s="153" t="str">
        <f t="shared" si="3"/>
        <v>เสี่ยง/มีปัญหา</v>
      </c>
      <c r="M45" s="152" t="str">
        <f>input1!AQ45</f>
        <v>0</v>
      </c>
      <c r="N45" s="153" t="str">
        <f t="shared" si="4"/>
        <v>เสี่ยง/มีปัญหา</v>
      </c>
      <c r="O45" s="150" t="str">
        <f>input1!AS45</f>
        <v>0</v>
      </c>
      <c r="P45" s="154" t="str">
        <f t="shared" si="5"/>
        <v>มีจุดแข็ง</v>
      </c>
      <c r="Q45" s="151">
        <f t="shared" si="9"/>
        <v>0</v>
      </c>
      <c r="R45" s="166" t="str">
        <f t="shared" si="7"/>
        <v>-</v>
      </c>
      <c r="S45" s="149" t="str">
        <f t="shared" si="8"/>
        <v>เสี่ยง/มีปัญหา</v>
      </c>
    </row>
    <row r="46" spans="1:19" ht="18" customHeight="1" thickBot="1">
      <c r="A46" s="109" t="s">
        <v>83</v>
      </c>
      <c r="B46" s="108">
        <f>input1!B46</f>
        <v>0</v>
      </c>
      <c r="C46" s="125">
        <f>input1!C46</f>
        <v>0</v>
      </c>
      <c r="D46" s="126">
        <f>input1!D46</f>
        <v>0</v>
      </c>
      <c r="E46" s="168">
        <f>input1!E46</f>
        <v>0</v>
      </c>
      <c r="F46" s="149" t="str">
        <f t="shared" si="0"/>
        <v>-</v>
      </c>
      <c r="G46" s="150" t="str">
        <f>input1!AF46</f>
        <v>0</v>
      </c>
      <c r="H46" s="153" t="str">
        <f t="shared" si="1"/>
        <v>เสี่ยง/มีปัญหา</v>
      </c>
      <c r="I46" s="152" t="str">
        <f>input1!AI46</f>
        <v>0</v>
      </c>
      <c r="J46" s="153" t="str">
        <f t="shared" si="2"/>
        <v>เสี่ยง/มีปัญหา</v>
      </c>
      <c r="K46" s="150" t="str">
        <f>input1!AM46</f>
        <v>0</v>
      </c>
      <c r="L46" s="153" t="str">
        <f t="shared" si="3"/>
        <v>เสี่ยง/มีปัญหา</v>
      </c>
      <c r="M46" s="152" t="str">
        <f>input1!AQ46</f>
        <v>0</v>
      </c>
      <c r="N46" s="153" t="str">
        <f t="shared" si="4"/>
        <v>เสี่ยง/มีปัญหา</v>
      </c>
      <c r="O46" s="150" t="str">
        <f>input1!AS46</f>
        <v>0</v>
      </c>
      <c r="P46" s="154" t="str">
        <f t="shared" si="5"/>
        <v>มีจุดแข็ง</v>
      </c>
      <c r="Q46" s="151">
        <f t="shared" si="9"/>
        <v>0</v>
      </c>
      <c r="R46" s="166" t="str">
        <f t="shared" si="7"/>
        <v>-</v>
      </c>
      <c r="S46" s="149" t="str">
        <f t="shared" si="8"/>
        <v>เสี่ยง/มีปัญหา</v>
      </c>
    </row>
    <row r="47" spans="1:19" ht="18" customHeight="1" thickBot="1">
      <c r="A47" s="197" t="s">
        <v>84</v>
      </c>
      <c r="B47" s="108">
        <f>input1!B47</f>
        <v>0</v>
      </c>
      <c r="C47" s="125">
        <f>input1!C47</f>
        <v>0</v>
      </c>
      <c r="D47" s="126">
        <f>input1!D47</f>
        <v>0</v>
      </c>
      <c r="E47" s="168">
        <f>input1!E47</f>
        <v>0</v>
      </c>
      <c r="F47" s="149" t="str">
        <f aca="true" t="shared" si="10" ref="F47:F53">IF(E47=1,"ชาย",IF(E47=2,"หญิง","-"))</f>
        <v>-</v>
      </c>
      <c r="G47" s="150" t="str">
        <f>input1!AF47</f>
        <v>0</v>
      </c>
      <c r="H47" s="153" t="str">
        <f aca="true" t="shared" si="11" ref="H47:H53">IF(G47&gt;10,"เสี่ยง/มีปัญหา","ปกติ")</f>
        <v>เสี่ยง/มีปัญหา</v>
      </c>
      <c r="I47" s="152" t="str">
        <f>input1!AI47</f>
        <v>0</v>
      </c>
      <c r="J47" s="153" t="str">
        <f aca="true" t="shared" si="12" ref="J47:J53">IF(I47&gt;9,"เสี่ยง/มีปัญหา","ปกติ")</f>
        <v>เสี่ยง/มีปัญหา</v>
      </c>
      <c r="K47" s="150" t="str">
        <f>input1!AM47</f>
        <v>0</v>
      </c>
      <c r="L47" s="153" t="str">
        <f aca="true" t="shared" si="13" ref="L47:L53">IF(K47&gt;10,"เสี่ยง/มีปัญหา","ปกติ")</f>
        <v>เสี่ยง/มีปัญหา</v>
      </c>
      <c r="M47" s="152" t="str">
        <f>input1!AQ47</f>
        <v>0</v>
      </c>
      <c r="N47" s="153" t="str">
        <f aca="true" t="shared" si="14" ref="N47:N53">IF(M47&gt;9,"เสี่ยง/มีปัญหา","ปกติ")</f>
        <v>เสี่ยง/มีปัญหา</v>
      </c>
      <c r="O47" s="150" t="str">
        <f>input1!AS47</f>
        <v>0</v>
      </c>
      <c r="P47" s="154" t="str">
        <f aca="true" t="shared" si="15" ref="P47:P53">IF(O47&gt;10,"มีจุดแข็ง","ไม่มีจุดแข็ง")</f>
        <v>มีจุดแข็ง</v>
      </c>
      <c r="Q47" s="151">
        <f t="shared" si="9"/>
        <v>0</v>
      </c>
      <c r="R47" s="166" t="str">
        <f aca="true" t="shared" si="16" ref="R47:R53">IF(Q47&lt;1,"-",Q47)</f>
        <v>-</v>
      </c>
      <c r="S47" s="14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98" t="s">
        <v>85</v>
      </c>
      <c r="B48" s="108">
        <f>input1!B48</f>
        <v>0</v>
      </c>
      <c r="C48" s="125">
        <f>input1!C48</f>
        <v>0</v>
      </c>
      <c r="D48" s="126">
        <f>input1!D48</f>
        <v>0</v>
      </c>
      <c r="E48" s="168">
        <f>input1!E48</f>
        <v>0</v>
      </c>
      <c r="F48" s="149" t="str">
        <f t="shared" si="10"/>
        <v>-</v>
      </c>
      <c r="G48" s="150" t="str">
        <f>input1!AF48</f>
        <v>0</v>
      </c>
      <c r="H48" s="153" t="str">
        <f t="shared" si="11"/>
        <v>เสี่ยง/มีปัญหา</v>
      </c>
      <c r="I48" s="152" t="str">
        <f>input1!AI48</f>
        <v>0</v>
      </c>
      <c r="J48" s="153" t="str">
        <f t="shared" si="12"/>
        <v>เสี่ยง/มีปัญหา</v>
      </c>
      <c r="K48" s="150" t="str">
        <f>input1!AM48</f>
        <v>0</v>
      </c>
      <c r="L48" s="153" t="str">
        <f t="shared" si="13"/>
        <v>เสี่ยง/มีปัญหา</v>
      </c>
      <c r="M48" s="152" t="str">
        <f>input1!AQ48</f>
        <v>0</v>
      </c>
      <c r="N48" s="153" t="str">
        <f t="shared" si="14"/>
        <v>เสี่ยง/มีปัญหา</v>
      </c>
      <c r="O48" s="150" t="str">
        <f>input1!AS48</f>
        <v>0</v>
      </c>
      <c r="P48" s="154" t="str">
        <f t="shared" si="15"/>
        <v>มีจุดแข็ง</v>
      </c>
      <c r="Q48" s="151">
        <f t="shared" si="9"/>
        <v>0</v>
      </c>
      <c r="R48" s="166" t="str">
        <f t="shared" si="16"/>
        <v>-</v>
      </c>
      <c r="S48" s="149" t="str">
        <f t="shared" si="17"/>
        <v>เสี่ยง/มีปัญหา</v>
      </c>
    </row>
    <row r="49" spans="1:19" ht="18" customHeight="1" thickBot="1">
      <c r="A49" s="199" t="s">
        <v>86</v>
      </c>
      <c r="B49" s="108">
        <f>input1!B49</f>
        <v>0</v>
      </c>
      <c r="C49" s="125">
        <f>input1!C49</f>
        <v>0</v>
      </c>
      <c r="D49" s="126">
        <f>input1!D49</f>
        <v>0</v>
      </c>
      <c r="E49" s="168">
        <f>input1!E49</f>
        <v>0</v>
      </c>
      <c r="F49" s="149" t="str">
        <f t="shared" si="10"/>
        <v>-</v>
      </c>
      <c r="G49" s="150" t="str">
        <f>input1!AF49</f>
        <v>0</v>
      </c>
      <c r="H49" s="153" t="str">
        <f t="shared" si="11"/>
        <v>เสี่ยง/มีปัญหา</v>
      </c>
      <c r="I49" s="152" t="str">
        <f>input1!AI49</f>
        <v>0</v>
      </c>
      <c r="J49" s="153" t="str">
        <f t="shared" si="12"/>
        <v>เสี่ยง/มีปัญหา</v>
      </c>
      <c r="K49" s="150" t="str">
        <f>input1!AM49</f>
        <v>0</v>
      </c>
      <c r="L49" s="153" t="str">
        <f t="shared" si="13"/>
        <v>เสี่ยง/มีปัญหา</v>
      </c>
      <c r="M49" s="152" t="str">
        <f>input1!AQ49</f>
        <v>0</v>
      </c>
      <c r="N49" s="153" t="str">
        <f t="shared" si="14"/>
        <v>เสี่ยง/มีปัญหา</v>
      </c>
      <c r="O49" s="150" t="str">
        <f>input1!AS49</f>
        <v>0</v>
      </c>
      <c r="P49" s="154" t="str">
        <f t="shared" si="15"/>
        <v>มีจุดแข็ง</v>
      </c>
      <c r="Q49" s="151">
        <f t="shared" si="9"/>
        <v>0</v>
      </c>
      <c r="R49" s="166" t="str">
        <f t="shared" si="16"/>
        <v>-</v>
      </c>
      <c r="S49" s="149" t="str">
        <f t="shared" si="17"/>
        <v>เสี่ยง/มีปัญหา</v>
      </c>
    </row>
    <row r="50" spans="1:19" ht="18" customHeight="1" thickBot="1">
      <c r="A50" s="200" t="s">
        <v>87</v>
      </c>
      <c r="B50" s="108">
        <f>input1!B50</f>
        <v>0</v>
      </c>
      <c r="C50" s="125">
        <f>input1!C50</f>
        <v>0</v>
      </c>
      <c r="D50" s="126">
        <f>input1!D50</f>
        <v>0</v>
      </c>
      <c r="E50" s="168">
        <f>input1!E50</f>
        <v>0</v>
      </c>
      <c r="F50" s="149" t="str">
        <f t="shared" si="10"/>
        <v>-</v>
      </c>
      <c r="G50" s="150" t="str">
        <f>input1!AF50</f>
        <v>0</v>
      </c>
      <c r="H50" s="153" t="str">
        <f t="shared" si="11"/>
        <v>เสี่ยง/มีปัญหา</v>
      </c>
      <c r="I50" s="152" t="str">
        <f>input1!AI50</f>
        <v>0</v>
      </c>
      <c r="J50" s="153" t="str">
        <f t="shared" si="12"/>
        <v>เสี่ยง/มีปัญหา</v>
      </c>
      <c r="K50" s="150" t="str">
        <f>input1!AM50</f>
        <v>0</v>
      </c>
      <c r="L50" s="153" t="str">
        <f t="shared" si="13"/>
        <v>เสี่ยง/มีปัญหา</v>
      </c>
      <c r="M50" s="152" t="str">
        <f>input1!AQ50</f>
        <v>0</v>
      </c>
      <c r="N50" s="153" t="str">
        <f t="shared" si="14"/>
        <v>เสี่ยง/มีปัญหา</v>
      </c>
      <c r="O50" s="150" t="str">
        <f>input1!AS50</f>
        <v>0</v>
      </c>
      <c r="P50" s="154" t="str">
        <f t="shared" si="15"/>
        <v>มีจุดแข็ง</v>
      </c>
      <c r="Q50" s="151">
        <f t="shared" si="9"/>
        <v>0</v>
      </c>
      <c r="R50" s="166" t="str">
        <f t="shared" si="16"/>
        <v>-</v>
      </c>
      <c r="S50" s="149" t="str">
        <f t="shared" si="17"/>
        <v>เสี่ยง/มีปัญหา</v>
      </c>
    </row>
    <row r="51" spans="1:19" ht="18" customHeight="1" thickBot="1">
      <c r="A51" s="196" t="s">
        <v>88</v>
      </c>
      <c r="B51" s="108">
        <f>input1!B51</f>
        <v>0</v>
      </c>
      <c r="C51" s="125">
        <f>input1!C51</f>
        <v>0</v>
      </c>
      <c r="D51" s="126">
        <f>input1!D51</f>
        <v>0</v>
      </c>
      <c r="E51" s="168">
        <f>input1!E51</f>
        <v>0</v>
      </c>
      <c r="F51" s="149" t="str">
        <f t="shared" si="10"/>
        <v>-</v>
      </c>
      <c r="G51" s="150" t="str">
        <f>input1!AF51</f>
        <v>0</v>
      </c>
      <c r="H51" s="153" t="str">
        <f t="shared" si="11"/>
        <v>เสี่ยง/มีปัญหา</v>
      </c>
      <c r="I51" s="152" t="str">
        <f>input1!AI51</f>
        <v>0</v>
      </c>
      <c r="J51" s="153" t="str">
        <f t="shared" si="12"/>
        <v>เสี่ยง/มีปัญหา</v>
      </c>
      <c r="K51" s="150" t="str">
        <f>input1!AM51</f>
        <v>0</v>
      </c>
      <c r="L51" s="153" t="str">
        <f t="shared" si="13"/>
        <v>เสี่ยง/มีปัญหา</v>
      </c>
      <c r="M51" s="152" t="str">
        <f>input1!AQ51</f>
        <v>0</v>
      </c>
      <c r="N51" s="153" t="str">
        <f t="shared" si="14"/>
        <v>เสี่ยง/มีปัญหา</v>
      </c>
      <c r="O51" s="150" t="str">
        <f>input1!AS51</f>
        <v>0</v>
      </c>
      <c r="P51" s="154" t="str">
        <f t="shared" si="15"/>
        <v>มีจุดแข็ง</v>
      </c>
      <c r="Q51" s="151">
        <f t="shared" si="9"/>
        <v>0</v>
      </c>
      <c r="R51" s="166" t="str">
        <f t="shared" si="16"/>
        <v>-</v>
      </c>
      <c r="S51" s="149" t="str">
        <f t="shared" si="17"/>
        <v>เสี่ยง/มีปัญหา</v>
      </c>
    </row>
    <row r="52" spans="1:19" ht="18" customHeight="1" thickBot="1">
      <c r="A52" s="109" t="s">
        <v>89</v>
      </c>
      <c r="B52" s="108">
        <f>input1!B52</f>
        <v>0</v>
      </c>
      <c r="C52" s="125">
        <f>input1!C52</f>
        <v>0</v>
      </c>
      <c r="D52" s="126">
        <f>input1!D52</f>
        <v>0</v>
      </c>
      <c r="E52" s="168">
        <f>input1!E52</f>
        <v>0</v>
      </c>
      <c r="F52" s="149" t="str">
        <f t="shared" si="10"/>
        <v>-</v>
      </c>
      <c r="G52" s="150" t="str">
        <f>input1!AF52</f>
        <v>0</v>
      </c>
      <c r="H52" s="153" t="str">
        <f t="shared" si="11"/>
        <v>เสี่ยง/มีปัญหา</v>
      </c>
      <c r="I52" s="152" t="str">
        <f>input1!AI52</f>
        <v>0</v>
      </c>
      <c r="J52" s="153" t="str">
        <f t="shared" si="12"/>
        <v>เสี่ยง/มีปัญหา</v>
      </c>
      <c r="K52" s="150" t="str">
        <f>input1!AM52</f>
        <v>0</v>
      </c>
      <c r="L52" s="153" t="str">
        <f t="shared" si="13"/>
        <v>เสี่ยง/มีปัญหา</v>
      </c>
      <c r="M52" s="152" t="str">
        <f>input1!AQ52</f>
        <v>0</v>
      </c>
      <c r="N52" s="153" t="str">
        <f t="shared" si="14"/>
        <v>เสี่ยง/มีปัญหา</v>
      </c>
      <c r="O52" s="150" t="str">
        <f>input1!AS52</f>
        <v>0</v>
      </c>
      <c r="P52" s="154" t="str">
        <f t="shared" si="15"/>
        <v>มีจุดแข็ง</v>
      </c>
      <c r="Q52" s="151">
        <f t="shared" si="9"/>
        <v>0</v>
      </c>
      <c r="R52" s="166" t="str">
        <f t="shared" si="16"/>
        <v>-</v>
      </c>
      <c r="S52" s="149" t="str">
        <f t="shared" si="17"/>
        <v>เสี่ยง/มีปัญหา</v>
      </c>
    </row>
    <row r="53" spans="1:19" ht="18" customHeight="1" thickBot="1">
      <c r="A53" s="197" t="s">
        <v>90</v>
      </c>
      <c r="B53" s="108">
        <f>input1!B53</f>
        <v>0</v>
      </c>
      <c r="C53" s="125">
        <f>input1!C53</f>
        <v>0</v>
      </c>
      <c r="D53" s="126">
        <f>input1!D53</f>
        <v>0</v>
      </c>
      <c r="E53" s="168">
        <f>input1!E53</f>
        <v>0</v>
      </c>
      <c r="F53" s="149" t="str">
        <f t="shared" si="10"/>
        <v>-</v>
      </c>
      <c r="G53" s="150" t="str">
        <f>input1!AF53</f>
        <v>0</v>
      </c>
      <c r="H53" s="153" t="str">
        <f t="shared" si="11"/>
        <v>เสี่ยง/มีปัญหา</v>
      </c>
      <c r="I53" s="152" t="str">
        <f>input1!AI53</f>
        <v>0</v>
      </c>
      <c r="J53" s="153" t="str">
        <f t="shared" si="12"/>
        <v>เสี่ยง/มีปัญหา</v>
      </c>
      <c r="K53" s="150" t="str">
        <f>input1!AM53</f>
        <v>0</v>
      </c>
      <c r="L53" s="153" t="str">
        <f t="shared" si="13"/>
        <v>เสี่ยง/มีปัญหา</v>
      </c>
      <c r="M53" s="152" t="str">
        <f>input1!AQ53</f>
        <v>0</v>
      </c>
      <c r="N53" s="153" t="str">
        <f t="shared" si="14"/>
        <v>เสี่ยง/มีปัญหา</v>
      </c>
      <c r="O53" s="150" t="str">
        <f>input1!AS53</f>
        <v>0</v>
      </c>
      <c r="P53" s="154" t="str">
        <f t="shared" si="15"/>
        <v>มีจุดแข็ง</v>
      </c>
      <c r="Q53" s="151">
        <f t="shared" si="9"/>
        <v>0</v>
      </c>
      <c r="R53" s="166" t="str">
        <f t="shared" si="16"/>
        <v>-</v>
      </c>
      <c r="S53" s="149" t="str">
        <f t="shared" si="17"/>
        <v>เสี่ยง/มีปัญหา</v>
      </c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 horizontalCentered="1" verticalCentered="1"/>
  <pageMargins left="0.28" right="0.35" top="0.55" bottom="0.51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E55"/>
  <sheetViews>
    <sheetView zoomScale="85" zoomScaleNormal="85" zoomScalePageLayoutView="0" workbookViewId="0" topLeftCell="A1">
      <selection activeCell="A39" sqref="A39:A53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0.1367187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22" t="s">
        <v>26</v>
      </c>
      <c r="B1" s="223"/>
      <c r="C1" s="223"/>
      <c r="D1" s="223"/>
      <c r="E1" s="223"/>
      <c r="F1" s="224"/>
      <c r="G1" s="223" t="s">
        <v>44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</row>
    <row r="2" spans="1:19" ht="22.5" customHeight="1" thickBot="1">
      <c r="A2" s="244">
        <f>input1!A2</f>
        <v>0</v>
      </c>
      <c r="B2" s="243"/>
      <c r="C2" s="243"/>
      <c r="D2" s="243"/>
      <c r="E2" s="243"/>
      <c r="F2" s="245"/>
      <c r="G2" s="222" t="s">
        <v>37</v>
      </c>
      <c r="H2" s="224"/>
      <c r="I2" s="246" t="s">
        <v>38</v>
      </c>
      <c r="J2" s="246"/>
      <c r="K2" s="222" t="s">
        <v>39</v>
      </c>
      <c r="L2" s="224"/>
      <c r="M2" s="246" t="s">
        <v>40</v>
      </c>
      <c r="N2" s="246"/>
      <c r="O2" s="222" t="s">
        <v>41</v>
      </c>
      <c r="P2" s="224"/>
      <c r="Q2" s="128"/>
      <c r="R2" s="222" t="s">
        <v>42</v>
      </c>
      <c r="S2" s="224"/>
    </row>
    <row r="3" spans="1:19" ht="21.75" thickBot="1">
      <c r="A3" s="104" t="s">
        <v>21</v>
      </c>
      <c r="B3" s="105" t="s">
        <v>20</v>
      </c>
      <c r="C3" s="106" t="s">
        <v>22</v>
      </c>
      <c r="D3" s="105" t="s">
        <v>23</v>
      </c>
      <c r="E3" s="106" t="s">
        <v>24</v>
      </c>
      <c r="F3" s="129" t="s">
        <v>24</v>
      </c>
      <c r="G3" s="130" t="s">
        <v>35</v>
      </c>
      <c r="H3" s="131" t="s">
        <v>36</v>
      </c>
      <c r="I3" s="130" t="s">
        <v>35</v>
      </c>
      <c r="J3" s="132" t="s">
        <v>36</v>
      </c>
      <c r="K3" s="133" t="s">
        <v>35</v>
      </c>
      <c r="L3" s="131" t="s">
        <v>36</v>
      </c>
      <c r="M3" s="130" t="s">
        <v>35</v>
      </c>
      <c r="N3" s="132" t="s">
        <v>36</v>
      </c>
      <c r="O3" s="133" t="s">
        <v>35</v>
      </c>
      <c r="P3" s="134" t="s">
        <v>36</v>
      </c>
      <c r="Q3" s="135"/>
      <c r="R3" s="167" t="s">
        <v>35</v>
      </c>
      <c r="S3" s="105" t="s">
        <v>36</v>
      </c>
    </row>
    <row r="4" spans="1:19" s="13" customFormat="1" ht="18" customHeight="1">
      <c r="A4" s="196" t="s">
        <v>65</v>
      </c>
      <c r="B4" s="107">
        <f>input1!B4</f>
        <v>0</v>
      </c>
      <c r="C4" s="122">
        <f>input1!C4</f>
        <v>0</v>
      </c>
      <c r="D4" s="123">
        <f>input1!D4</f>
        <v>0</v>
      </c>
      <c r="E4" s="124">
        <f>input1!E4</f>
        <v>0</v>
      </c>
      <c r="F4" s="136" t="str">
        <f>IF(E4=1,"ชาย",IF(E4=2,"หญิง","-"))</f>
        <v>-</v>
      </c>
      <c r="G4" s="137" t="str">
        <f>input2!AF4</f>
        <v>0</v>
      </c>
      <c r="H4" s="140" t="str">
        <f>IF(G4&gt;10,"เสี่ยง/มีปัญหา","ปกติ")</f>
        <v>เสี่ยง/มีปัญหา</v>
      </c>
      <c r="I4" s="139" t="str">
        <f>input2!AI4</f>
        <v>0</v>
      </c>
      <c r="J4" s="140" t="str">
        <f>IF(I4&gt;9,"เสี่ยง/มีปัญหา","ปกติ")</f>
        <v>เสี่ยง/มีปัญหา</v>
      </c>
      <c r="K4" s="137" t="str">
        <f>input2!AM4</f>
        <v>0</v>
      </c>
      <c r="L4" s="140" t="str">
        <f>IF(K4&gt;10,"เสี่ยง/มีปัญหา","ปกติ")</f>
        <v>เสี่ยง/มีปัญหา</v>
      </c>
      <c r="M4" s="139" t="str">
        <f>input2!AQ4</f>
        <v>0</v>
      </c>
      <c r="N4" s="140" t="str">
        <f>IF(M4&gt;9,"เสี่ยง/มีปัญหา","ปกติ")</f>
        <v>เสี่ยง/มีปัญหา</v>
      </c>
      <c r="O4" s="137" t="str">
        <f>input2!AS4</f>
        <v>0</v>
      </c>
      <c r="P4" s="141" t="str">
        <f>IF(O4&gt;10,"มีจุดแข็ง","ไม่มีจุดแข็ง")</f>
        <v>มีจุดแข็ง</v>
      </c>
      <c r="Q4" s="138">
        <f>G4+I4+K4+M4+O4</f>
        <v>0</v>
      </c>
      <c r="R4" s="164" t="str">
        <f>IF(Q4&lt;1,"-",Q4)</f>
        <v>-</v>
      </c>
      <c r="S4" s="155" t="str">
        <f>IF(R4&gt;48,"เสี่ยง/มีปัญหา","ปกติ")</f>
        <v>เสี่ยง/มีปัญหา</v>
      </c>
    </row>
    <row r="5" spans="1:19" s="13" customFormat="1" ht="18" customHeight="1">
      <c r="A5" s="109" t="s">
        <v>66</v>
      </c>
      <c r="B5" s="107">
        <f>input1!B5</f>
        <v>0</v>
      </c>
      <c r="C5" s="122">
        <f>input1!C5</f>
        <v>0</v>
      </c>
      <c r="D5" s="123">
        <f>input1!D5</f>
        <v>0</v>
      </c>
      <c r="E5" s="124">
        <f>input1!E5</f>
        <v>0</v>
      </c>
      <c r="F5" s="142" t="str">
        <f aca="true" t="shared" si="0" ref="F5:F46">IF(E5=1,"ชาย",IF(E5=2,"หญิง","-"))</f>
        <v>-</v>
      </c>
      <c r="G5" s="143" t="str">
        <f>input2!AF5</f>
        <v>0</v>
      </c>
      <c r="H5" s="140" t="str">
        <f aca="true" t="shared" si="1" ref="H5:H46">IF(G5&gt;10,"เสี่ยง/มีปัญหา","ปกติ")</f>
        <v>เสี่ยง/มีปัญหา</v>
      </c>
      <c r="I5" s="145" t="str">
        <f>input2!AI5</f>
        <v>0</v>
      </c>
      <c r="J5" s="140" t="str">
        <f aca="true" t="shared" si="2" ref="J5:J46">IF(I5&gt;9,"เสี่ยง/มีปัญหา","ปกติ")</f>
        <v>เสี่ยง/มีปัญหา</v>
      </c>
      <c r="K5" s="143" t="str">
        <f>input2!AM5</f>
        <v>0</v>
      </c>
      <c r="L5" s="140" t="str">
        <f aca="true" t="shared" si="3" ref="L5:L46">IF(K5&gt;10,"เสี่ยง/มีปัญหา","ปกติ")</f>
        <v>เสี่ยง/มีปัญหา</v>
      </c>
      <c r="M5" s="145" t="str">
        <f>input2!AQ5</f>
        <v>0</v>
      </c>
      <c r="N5" s="140" t="str">
        <f aca="true" t="shared" si="4" ref="N5:N46">IF(M5&gt;9,"เสี่ยง/มีปัญหา","ปกติ")</f>
        <v>เสี่ยง/มีปัญหา</v>
      </c>
      <c r="O5" s="143" t="str">
        <f>input2!AS5</f>
        <v>0</v>
      </c>
      <c r="P5" s="141" t="str">
        <f aca="true" t="shared" si="5" ref="P5:P46">IF(O5&gt;10,"มีจุดแข็ง","ไม่มีจุดแข็ง")</f>
        <v>มีจุดแข็ง</v>
      </c>
      <c r="Q5" s="144">
        <f aca="true" t="shared" si="6" ref="Q5:Q42">G5+I5+K5+M5+O5</f>
        <v>0</v>
      </c>
      <c r="R5" s="165" t="str">
        <f aca="true" t="shared" si="7" ref="R5:R46">IF(Q5&lt;1,"-",Q5)</f>
        <v>-</v>
      </c>
      <c r="S5" s="155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97" t="s">
        <v>67</v>
      </c>
      <c r="B6" s="107">
        <f>input1!B6</f>
        <v>0</v>
      </c>
      <c r="C6" s="122">
        <f>input1!C6</f>
        <v>0</v>
      </c>
      <c r="D6" s="123">
        <f>input1!D6</f>
        <v>0</v>
      </c>
      <c r="E6" s="124">
        <f>input1!E6</f>
        <v>0</v>
      </c>
      <c r="F6" s="142" t="str">
        <f t="shared" si="0"/>
        <v>-</v>
      </c>
      <c r="G6" s="137" t="str">
        <f>input2!AF6</f>
        <v>0</v>
      </c>
      <c r="H6" s="140" t="str">
        <f t="shared" si="1"/>
        <v>เสี่ยง/มีปัญหา</v>
      </c>
      <c r="I6" s="139" t="str">
        <f>input2!AI6</f>
        <v>0</v>
      </c>
      <c r="J6" s="140" t="str">
        <f t="shared" si="2"/>
        <v>เสี่ยง/มีปัญหา</v>
      </c>
      <c r="K6" s="137" t="str">
        <f>input2!AM6</f>
        <v>0</v>
      </c>
      <c r="L6" s="140" t="str">
        <f t="shared" si="3"/>
        <v>เสี่ยง/มีปัญหา</v>
      </c>
      <c r="M6" s="139" t="str">
        <f>input2!AQ6</f>
        <v>0</v>
      </c>
      <c r="N6" s="140" t="str">
        <f t="shared" si="4"/>
        <v>เสี่ยง/มีปัญหา</v>
      </c>
      <c r="O6" s="137" t="str">
        <f>input2!AS6</f>
        <v>0</v>
      </c>
      <c r="P6" s="141" t="str">
        <f t="shared" si="5"/>
        <v>มีจุดแข็ง</v>
      </c>
      <c r="Q6" s="144">
        <f t="shared" si="6"/>
        <v>0</v>
      </c>
      <c r="R6" s="165" t="str">
        <f t="shared" si="7"/>
        <v>-</v>
      </c>
      <c r="S6" s="155" t="str">
        <f t="shared" si="8"/>
        <v>เสี่ยง/มีปัญหา</v>
      </c>
    </row>
    <row r="7" spans="1:19" s="13" customFormat="1" ht="18" customHeight="1">
      <c r="A7" s="198" t="s">
        <v>68</v>
      </c>
      <c r="B7" s="107">
        <f>input1!B7</f>
        <v>0</v>
      </c>
      <c r="C7" s="122">
        <f>input1!C7</f>
        <v>0</v>
      </c>
      <c r="D7" s="123">
        <f>input1!D7</f>
        <v>0</v>
      </c>
      <c r="E7" s="124">
        <f>input1!E7</f>
        <v>0</v>
      </c>
      <c r="F7" s="142" t="str">
        <f t="shared" si="0"/>
        <v>-</v>
      </c>
      <c r="G7" s="143" t="str">
        <f>input2!AF7</f>
        <v>0</v>
      </c>
      <c r="H7" s="140" t="str">
        <f t="shared" si="1"/>
        <v>เสี่ยง/มีปัญหา</v>
      </c>
      <c r="I7" s="145" t="str">
        <f>input2!AI7</f>
        <v>0</v>
      </c>
      <c r="J7" s="140" t="str">
        <f t="shared" si="2"/>
        <v>เสี่ยง/มีปัญหา</v>
      </c>
      <c r="K7" s="143" t="str">
        <f>input2!AM7</f>
        <v>0</v>
      </c>
      <c r="L7" s="140" t="str">
        <f t="shared" si="3"/>
        <v>เสี่ยง/มีปัญหา</v>
      </c>
      <c r="M7" s="145" t="str">
        <f>input2!AQ7</f>
        <v>0</v>
      </c>
      <c r="N7" s="140" t="str">
        <f t="shared" si="4"/>
        <v>เสี่ยง/มีปัญหา</v>
      </c>
      <c r="O7" s="143" t="str">
        <f>input2!AS7</f>
        <v>0</v>
      </c>
      <c r="P7" s="141" t="str">
        <f t="shared" si="5"/>
        <v>มีจุดแข็ง</v>
      </c>
      <c r="Q7" s="144">
        <f t="shared" si="6"/>
        <v>0</v>
      </c>
      <c r="R7" s="165" t="str">
        <f t="shared" si="7"/>
        <v>-</v>
      </c>
      <c r="S7" s="155" t="str">
        <f t="shared" si="8"/>
        <v>เสี่ยง/มีปัญหา</v>
      </c>
    </row>
    <row r="8" spans="1:19" s="13" customFormat="1" ht="18" customHeight="1" thickBot="1">
      <c r="A8" s="199" t="s">
        <v>69</v>
      </c>
      <c r="B8" s="108">
        <f>input1!B8</f>
        <v>0</v>
      </c>
      <c r="C8" s="146">
        <f>input1!C8</f>
        <v>0</v>
      </c>
      <c r="D8" s="147">
        <f>input1!D8</f>
        <v>0</v>
      </c>
      <c r="E8" s="148">
        <f>input1!E8</f>
        <v>0</v>
      </c>
      <c r="F8" s="149" t="str">
        <f t="shared" si="0"/>
        <v>-</v>
      </c>
      <c r="G8" s="152" t="str">
        <f>input2!AF8</f>
        <v>0</v>
      </c>
      <c r="H8" s="153" t="str">
        <f t="shared" si="1"/>
        <v>เสี่ยง/มีปัญหา</v>
      </c>
      <c r="I8" s="152" t="str">
        <f>input2!AI8</f>
        <v>0</v>
      </c>
      <c r="J8" s="153" t="str">
        <f t="shared" si="2"/>
        <v>เสี่ยง/มีปัญหา</v>
      </c>
      <c r="K8" s="150" t="str">
        <f>input2!AM8</f>
        <v>0</v>
      </c>
      <c r="L8" s="153" t="str">
        <f t="shared" si="3"/>
        <v>เสี่ยง/มีปัญหา</v>
      </c>
      <c r="M8" s="152" t="str">
        <f>input2!AQ8</f>
        <v>0</v>
      </c>
      <c r="N8" s="153" t="str">
        <f t="shared" si="4"/>
        <v>เสี่ยง/มีปัญหา</v>
      </c>
      <c r="O8" s="150" t="str">
        <f>input2!AS8</f>
        <v>0</v>
      </c>
      <c r="P8" s="154" t="str">
        <f t="shared" si="5"/>
        <v>มีจุดแข็ง</v>
      </c>
      <c r="Q8" s="151">
        <f t="shared" si="6"/>
        <v>0</v>
      </c>
      <c r="R8" s="166" t="str">
        <f t="shared" si="7"/>
        <v>-</v>
      </c>
      <c r="S8" s="149" t="str">
        <f t="shared" si="8"/>
        <v>เสี่ยง/มีปัญหา</v>
      </c>
    </row>
    <row r="9" spans="1:19" s="13" customFormat="1" ht="18" customHeight="1">
      <c r="A9" s="196" t="s">
        <v>70</v>
      </c>
      <c r="B9" s="107">
        <f>input1!B9</f>
        <v>0</v>
      </c>
      <c r="C9" s="122">
        <f>input1!C9</f>
        <v>0</v>
      </c>
      <c r="D9" s="123">
        <f>input1!D9</f>
        <v>0</v>
      </c>
      <c r="E9" s="124">
        <f>input1!E9</f>
        <v>0</v>
      </c>
      <c r="F9" s="155" t="str">
        <f t="shared" si="0"/>
        <v>-</v>
      </c>
      <c r="G9" s="137" t="str">
        <f>input2!AF9</f>
        <v>0</v>
      </c>
      <c r="H9" s="140" t="str">
        <f t="shared" si="1"/>
        <v>เสี่ยง/มีปัญหา</v>
      </c>
      <c r="I9" s="139" t="str">
        <f>input2!AI9</f>
        <v>0</v>
      </c>
      <c r="J9" s="140" t="str">
        <f t="shared" si="2"/>
        <v>เสี่ยง/มีปัญหา</v>
      </c>
      <c r="K9" s="137" t="str">
        <f>input2!AM9</f>
        <v>0</v>
      </c>
      <c r="L9" s="140" t="str">
        <f t="shared" si="3"/>
        <v>เสี่ยง/มีปัญหา</v>
      </c>
      <c r="M9" s="139" t="str">
        <f>input2!AQ9</f>
        <v>0</v>
      </c>
      <c r="N9" s="140" t="str">
        <f t="shared" si="4"/>
        <v>เสี่ยง/มีปัญหา</v>
      </c>
      <c r="O9" s="137" t="str">
        <f>input2!AS9</f>
        <v>0</v>
      </c>
      <c r="P9" s="141" t="str">
        <f t="shared" si="5"/>
        <v>มีจุดแข็ง</v>
      </c>
      <c r="Q9" s="138">
        <f t="shared" si="6"/>
        <v>0</v>
      </c>
      <c r="R9" s="164" t="str">
        <f t="shared" si="7"/>
        <v>-</v>
      </c>
      <c r="S9" s="155" t="str">
        <f t="shared" si="8"/>
        <v>เสี่ยง/มีปัญหา</v>
      </c>
    </row>
    <row r="10" spans="1:19" s="13" customFormat="1" ht="18" customHeight="1">
      <c r="A10" s="109" t="s">
        <v>71</v>
      </c>
      <c r="B10" s="107">
        <f>input1!B10</f>
        <v>0</v>
      </c>
      <c r="C10" s="122">
        <f>input1!C10</f>
        <v>0</v>
      </c>
      <c r="D10" s="123">
        <f>input1!D10</f>
        <v>0</v>
      </c>
      <c r="E10" s="124">
        <f>input1!E10</f>
        <v>0</v>
      </c>
      <c r="F10" s="142" t="str">
        <f t="shared" si="0"/>
        <v>-</v>
      </c>
      <c r="G10" s="137" t="str">
        <f>input2!AF10</f>
        <v>0</v>
      </c>
      <c r="H10" s="140" t="str">
        <f t="shared" si="1"/>
        <v>เสี่ยง/มีปัญหา</v>
      </c>
      <c r="I10" s="139" t="str">
        <f>input2!AI10</f>
        <v>0</v>
      </c>
      <c r="J10" s="140" t="str">
        <f t="shared" si="2"/>
        <v>เสี่ยง/มีปัญหา</v>
      </c>
      <c r="K10" s="137" t="str">
        <f>input2!AM10</f>
        <v>0</v>
      </c>
      <c r="L10" s="140" t="str">
        <f t="shared" si="3"/>
        <v>เสี่ยง/มีปัญหา</v>
      </c>
      <c r="M10" s="139" t="str">
        <f>input2!AQ10</f>
        <v>0</v>
      </c>
      <c r="N10" s="140" t="str">
        <f t="shared" si="4"/>
        <v>เสี่ยง/มีปัญหา</v>
      </c>
      <c r="O10" s="137" t="str">
        <f>input2!AS10</f>
        <v>0</v>
      </c>
      <c r="P10" s="141" t="str">
        <f t="shared" si="5"/>
        <v>มีจุดแข็ง</v>
      </c>
      <c r="Q10" s="144">
        <f t="shared" si="6"/>
        <v>0</v>
      </c>
      <c r="R10" s="165" t="str">
        <f t="shared" si="7"/>
        <v>-</v>
      </c>
      <c r="S10" s="155" t="str">
        <f t="shared" si="8"/>
        <v>เสี่ยง/มีปัญหา</v>
      </c>
    </row>
    <row r="11" spans="1:19" s="13" customFormat="1" ht="18" customHeight="1">
      <c r="A11" s="197" t="s">
        <v>72</v>
      </c>
      <c r="B11" s="107">
        <f>input1!B11</f>
        <v>0</v>
      </c>
      <c r="C11" s="122">
        <f>input1!C11</f>
        <v>0</v>
      </c>
      <c r="D11" s="123">
        <f>input1!D11</f>
        <v>0</v>
      </c>
      <c r="E11" s="124">
        <f>input1!E11</f>
        <v>0</v>
      </c>
      <c r="F11" s="142" t="str">
        <f t="shared" si="0"/>
        <v>-</v>
      </c>
      <c r="G11" s="143" t="str">
        <f>input2!AF11</f>
        <v>0</v>
      </c>
      <c r="H11" s="140" t="str">
        <f t="shared" si="1"/>
        <v>เสี่ยง/มีปัญหา</v>
      </c>
      <c r="I11" s="145" t="str">
        <f>input2!AI11</f>
        <v>0</v>
      </c>
      <c r="J11" s="140" t="str">
        <f t="shared" si="2"/>
        <v>เสี่ยง/มีปัญหา</v>
      </c>
      <c r="K11" s="143" t="str">
        <f>input2!AM11</f>
        <v>0</v>
      </c>
      <c r="L11" s="140" t="str">
        <f t="shared" si="3"/>
        <v>เสี่ยง/มีปัญหา</v>
      </c>
      <c r="M11" s="145" t="str">
        <f>input2!AQ11</f>
        <v>0</v>
      </c>
      <c r="N11" s="140" t="str">
        <f t="shared" si="4"/>
        <v>เสี่ยง/มีปัญหา</v>
      </c>
      <c r="O11" s="143" t="str">
        <f>input2!AS11</f>
        <v>0</v>
      </c>
      <c r="P11" s="141" t="str">
        <f t="shared" si="5"/>
        <v>มีจุดแข็ง</v>
      </c>
      <c r="Q11" s="144">
        <f t="shared" si="6"/>
        <v>0</v>
      </c>
      <c r="R11" s="165" t="str">
        <f t="shared" si="7"/>
        <v>-</v>
      </c>
      <c r="S11" s="155" t="str">
        <f t="shared" si="8"/>
        <v>เสี่ยง/มีปัญหา</v>
      </c>
    </row>
    <row r="12" spans="1:19" s="13" customFormat="1" ht="18" customHeight="1">
      <c r="A12" s="198" t="s">
        <v>73</v>
      </c>
      <c r="B12" s="107">
        <f>input1!B12</f>
        <v>0</v>
      </c>
      <c r="C12" s="122">
        <f>input1!C12</f>
        <v>0</v>
      </c>
      <c r="D12" s="123">
        <f>input1!D12</f>
        <v>0</v>
      </c>
      <c r="E12" s="124">
        <f>input1!E12</f>
        <v>0</v>
      </c>
      <c r="F12" s="142" t="str">
        <f t="shared" si="0"/>
        <v>-</v>
      </c>
      <c r="G12" s="137" t="str">
        <f>input2!AF12</f>
        <v>0</v>
      </c>
      <c r="H12" s="140" t="str">
        <f t="shared" si="1"/>
        <v>เสี่ยง/มีปัญหา</v>
      </c>
      <c r="I12" s="139" t="str">
        <f>input2!AI12</f>
        <v>0</v>
      </c>
      <c r="J12" s="140" t="str">
        <f t="shared" si="2"/>
        <v>เสี่ยง/มีปัญหา</v>
      </c>
      <c r="K12" s="137" t="str">
        <f>input2!AM12</f>
        <v>0</v>
      </c>
      <c r="L12" s="140" t="str">
        <f t="shared" si="3"/>
        <v>เสี่ยง/มีปัญหา</v>
      </c>
      <c r="M12" s="139" t="str">
        <f>input2!AQ12</f>
        <v>0</v>
      </c>
      <c r="N12" s="140" t="str">
        <f t="shared" si="4"/>
        <v>เสี่ยง/มีปัญหา</v>
      </c>
      <c r="O12" s="137" t="str">
        <f>input2!AS12</f>
        <v>0</v>
      </c>
      <c r="P12" s="141" t="str">
        <f t="shared" si="5"/>
        <v>มีจุดแข็ง</v>
      </c>
      <c r="Q12" s="144">
        <f t="shared" si="6"/>
        <v>0</v>
      </c>
      <c r="R12" s="165" t="str">
        <f t="shared" si="7"/>
        <v>-</v>
      </c>
      <c r="S12" s="155" t="str">
        <f t="shared" si="8"/>
        <v>เสี่ยง/มีปัญหา</v>
      </c>
    </row>
    <row r="13" spans="1:19" s="13" customFormat="1" ht="18" customHeight="1" thickBot="1">
      <c r="A13" s="199" t="s">
        <v>74</v>
      </c>
      <c r="B13" s="108">
        <f>input1!B13</f>
        <v>0</v>
      </c>
      <c r="C13" s="146">
        <f>input1!C13</f>
        <v>0</v>
      </c>
      <c r="D13" s="147">
        <f>input1!D13</f>
        <v>0</v>
      </c>
      <c r="E13" s="148">
        <f>input1!E13</f>
        <v>0</v>
      </c>
      <c r="F13" s="149" t="str">
        <f t="shared" si="0"/>
        <v>-</v>
      </c>
      <c r="G13" s="152" t="str">
        <f>input2!AF13</f>
        <v>0</v>
      </c>
      <c r="H13" s="153" t="str">
        <f t="shared" si="1"/>
        <v>เสี่ยง/มีปัญหา</v>
      </c>
      <c r="I13" s="152" t="str">
        <f>input2!AI13</f>
        <v>0</v>
      </c>
      <c r="J13" s="153" t="str">
        <f t="shared" si="2"/>
        <v>เสี่ยง/มีปัญหา</v>
      </c>
      <c r="K13" s="150" t="str">
        <f>input2!AM13</f>
        <v>0</v>
      </c>
      <c r="L13" s="153" t="str">
        <f t="shared" si="3"/>
        <v>เสี่ยง/มีปัญหา</v>
      </c>
      <c r="M13" s="152" t="str">
        <f>input2!AQ13</f>
        <v>0</v>
      </c>
      <c r="N13" s="153" t="str">
        <f t="shared" si="4"/>
        <v>เสี่ยง/มีปัญหา</v>
      </c>
      <c r="O13" s="150" t="str">
        <f>input2!AS13</f>
        <v>0</v>
      </c>
      <c r="P13" s="154" t="str">
        <f t="shared" si="5"/>
        <v>มีจุดแข็ง</v>
      </c>
      <c r="Q13" s="151">
        <f t="shared" si="6"/>
        <v>0</v>
      </c>
      <c r="R13" s="166" t="str">
        <f t="shared" si="7"/>
        <v>-</v>
      </c>
      <c r="S13" s="149" t="str">
        <f t="shared" si="8"/>
        <v>เสี่ยง/มีปัญหา</v>
      </c>
    </row>
    <row r="14" spans="1:19" s="13" customFormat="1" ht="18" customHeight="1">
      <c r="A14" s="196" t="s">
        <v>75</v>
      </c>
      <c r="B14" s="107">
        <f>input1!B14</f>
        <v>0</v>
      </c>
      <c r="C14" s="122">
        <f>input1!C14</f>
        <v>0</v>
      </c>
      <c r="D14" s="123">
        <f>input1!D14</f>
        <v>0</v>
      </c>
      <c r="E14" s="124">
        <f>input1!E14</f>
        <v>0</v>
      </c>
      <c r="F14" s="155" t="str">
        <f t="shared" si="0"/>
        <v>-</v>
      </c>
      <c r="G14" s="137" t="str">
        <f>input2!AF14</f>
        <v>0</v>
      </c>
      <c r="H14" s="140" t="str">
        <f t="shared" si="1"/>
        <v>เสี่ยง/มีปัญหา</v>
      </c>
      <c r="I14" s="139" t="str">
        <f>input2!AI14</f>
        <v>0</v>
      </c>
      <c r="J14" s="140" t="str">
        <f t="shared" si="2"/>
        <v>เสี่ยง/มีปัญหา</v>
      </c>
      <c r="K14" s="137" t="str">
        <f>input2!AM14</f>
        <v>0</v>
      </c>
      <c r="L14" s="140" t="str">
        <f t="shared" si="3"/>
        <v>เสี่ยง/มีปัญหา</v>
      </c>
      <c r="M14" s="139" t="str">
        <f>input2!AQ14</f>
        <v>0</v>
      </c>
      <c r="N14" s="140" t="str">
        <f t="shared" si="4"/>
        <v>เสี่ยง/มีปัญหา</v>
      </c>
      <c r="O14" s="137" t="str">
        <f>input2!AS14</f>
        <v>0</v>
      </c>
      <c r="P14" s="141" t="str">
        <f t="shared" si="5"/>
        <v>มีจุดแข็ง</v>
      </c>
      <c r="Q14" s="138">
        <f t="shared" si="6"/>
        <v>0</v>
      </c>
      <c r="R14" s="164" t="str">
        <f t="shared" si="7"/>
        <v>-</v>
      </c>
      <c r="S14" s="155" t="str">
        <f t="shared" si="8"/>
        <v>เสี่ยง/มีปัญหา</v>
      </c>
    </row>
    <row r="15" spans="1:19" s="13" customFormat="1" ht="18" customHeight="1">
      <c r="A15" s="109" t="s">
        <v>76</v>
      </c>
      <c r="B15" s="107">
        <f>input1!B15</f>
        <v>0</v>
      </c>
      <c r="C15" s="122">
        <f>input1!C15</f>
        <v>0</v>
      </c>
      <c r="D15" s="123">
        <f>input1!D15</f>
        <v>0</v>
      </c>
      <c r="E15" s="124">
        <f>input1!E15</f>
        <v>0</v>
      </c>
      <c r="F15" s="142" t="str">
        <f t="shared" si="0"/>
        <v>-</v>
      </c>
      <c r="G15" s="143" t="str">
        <f>input2!AF15</f>
        <v>0</v>
      </c>
      <c r="H15" s="140" t="str">
        <f t="shared" si="1"/>
        <v>เสี่ยง/มีปัญหา</v>
      </c>
      <c r="I15" s="145" t="str">
        <f>input2!AI15</f>
        <v>0</v>
      </c>
      <c r="J15" s="140" t="str">
        <f t="shared" si="2"/>
        <v>เสี่ยง/มีปัญหา</v>
      </c>
      <c r="K15" s="143" t="str">
        <f>input2!AM15</f>
        <v>0</v>
      </c>
      <c r="L15" s="140" t="str">
        <f t="shared" si="3"/>
        <v>เสี่ยง/มีปัญหา</v>
      </c>
      <c r="M15" s="145" t="str">
        <f>input2!AQ15</f>
        <v>0</v>
      </c>
      <c r="N15" s="140" t="str">
        <f t="shared" si="4"/>
        <v>เสี่ยง/มีปัญหา</v>
      </c>
      <c r="O15" s="143" t="str">
        <f>input2!AS15</f>
        <v>0</v>
      </c>
      <c r="P15" s="141" t="str">
        <f t="shared" si="5"/>
        <v>มีจุดแข็ง</v>
      </c>
      <c r="Q15" s="144">
        <f t="shared" si="6"/>
        <v>0</v>
      </c>
      <c r="R15" s="165" t="str">
        <f t="shared" si="7"/>
        <v>-</v>
      </c>
      <c r="S15" s="155" t="str">
        <f t="shared" si="8"/>
        <v>เสี่ยง/มีปัญหา</v>
      </c>
    </row>
    <row r="16" spans="1:19" s="13" customFormat="1" ht="18" customHeight="1">
      <c r="A16" s="197" t="s">
        <v>77</v>
      </c>
      <c r="B16" s="107">
        <f>input1!B16</f>
        <v>0</v>
      </c>
      <c r="C16" s="122">
        <f>input1!C16</f>
        <v>0</v>
      </c>
      <c r="D16" s="123">
        <f>input1!D16</f>
        <v>0</v>
      </c>
      <c r="E16" s="124">
        <f>input1!E16</f>
        <v>0</v>
      </c>
      <c r="F16" s="142" t="str">
        <f t="shared" si="0"/>
        <v>-</v>
      </c>
      <c r="G16" s="137" t="str">
        <f>input2!AF16</f>
        <v>0</v>
      </c>
      <c r="H16" s="140" t="str">
        <f t="shared" si="1"/>
        <v>เสี่ยง/มีปัญหา</v>
      </c>
      <c r="I16" s="139" t="str">
        <f>input2!AI16</f>
        <v>0</v>
      </c>
      <c r="J16" s="140" t="str">
        <f t="shared" si="2"/>
        <v>เสี่ยง/มีปัญหา</v>
      </c>
      <c r="K16" s="137" t="str">
        <f>input2!AM16</f>
        <v>0</v>
      </c>
      <c r="L16" s="140" t="str">
        <f t="shared" si="3"/>
        <v>เสี่ยง/มีปัญหา</v>
      </c>
      <c r="M16" s="139" t="str">
        <f>input2!AQ16</f>
        <v>0</v>
      </c>
      <c r="N16" s="140" t="str">
        <f t="shared" si="4"/>
        <v>เสี่ยง/มีปัญหา</v>
      </c>
      <c r="O16" s="137" t="str">
        <f>input2!AS16</f>
        <v>0</v>
      </c>
      <c r="P16" s="141" t="str">
        <f t="shared" si="5"/>
        <v>มีจุดแข็ง</v>
      </c>
      <c r="Q16" s="144">
        <f t="shared" si="6"/>
        <v>0</v>
      </c>
      <c r="R16" s="165" t="str">
        <f t="shared" si="7"/>
        <v>-</v>
      </c>
      <c r="S16" s="155" t="str">
        <f t="shared" si="8"/>
        <v>เสี่ยง/มีปัญหา</v>
      </c>
    </row>
    <row r="17" spans="1:19" s="13" customFormat="1" ht="18" customHeight="1">
      <c r="A17" s="198" t="s">
        <v>78</v>
      </c>
      <c r="B17" s="107">
        <f>input1!B17</f>
        <v>0</v>
      </c>
      <c r="C17" s="122">
        <f>input1!C17</f>
        <v>0</v>
      </c>
      <c r="D17" s="123">
        <f>input1!D17</f>
        <v>0</v>
      </c>
      <c r="E17" s="124">
        <f>input1!E17</f>
        <v>0</v>
      </c>
      <c r="F17" s="142" t="str">
        <f t="shared" si="0"/>
        <v>-</v>
      </c>
      <c r="G17" s="143" t="str">
        <f>input2!AF17</f>
        <v>0</v>
      </c>
      <c r="H17" s="140" t="str">
        <f t="shared" si="1"/>
        <v>เสี่ยง/มีปัญหา</v>
      </c>
      <c r="I17" s="145" t="str">
        <f>input2!AI17</f>
        <v>0</v>
      </c>
      <c r="J17" s="140" t="str">
        <f t="shared" si="2"/>
        <v>เสี่ยง/มีปัญหา</v>
      </c>
      <c r="K17" s="143" t="str">
        <f>input2!AM17</f>
        <v>0</v>
      </c>
      <c r="L17" s="140" t="str">
        <f t="shared" si="3"/>
        <v>เสี่ยง/มีปัญหา</v>
      </c>
      <c r="M17" s="145" t="str">
        <f>input2!AQ17</f>
        <v>0</v>
      </c>
      <c r="N17" s="140" t="str">
        <f t="shared" si="4"/>
        <v>เสี่ยง/มีปัญหา</v>
      </c>
      <c r="O17" s="143" t="str">
        <f>input2!AS17</f>
        <v>0</v>
      </c>
      <c r="P17" s="141" t="str">
        <f t="shared" si="5"/>
        <v>มีจุดแข็ง</v>
      </c>
      <c r="Q17" s="144">
        <f t="shared" si="6"/>
        <v>0</v>
      </c>
      <c r="R17" s="165" t="str">
        <f t="shared" si="7"/>
        <v>-</v>
      </c>
      <c r="S17" s="155" t="str">
        <f t="shared" si="8"/>
        <v>เสี่ยง/มีปัญหา</v>
      </c>
    </row>
    <row r="18" spans="1:19" s="13" customFormat="1" ht="18" customHeight="1" thickBot="1">
      <c r="A18" s="199" t="s">
        <v>79</v>
      </c>
      <c r="B18" s="108">
        <f>input1!B18</f>
        <v>0</v>
      </c>
      <c r="C18" s="146">
        <f>input1!C18</f>
        <v>0</v>
      </c>
      <c r="D18" s="147">
        <f>input1!D18</f>
        <v>0</v>
      </c>
      <c r="E18" s="148">
        <f>input1!E18</f>
        <v>0</v>
      </c>
      <c r="F18" s="149" t="str">
        <f t="shared" si="0"/>
        <v>-</v>
      </c>
      <c r="G18" s="152" t="str">
        <f>input2!AF18</f>
        <v>0</v>
      </c>
      <c r="H18" s="153" t="str">
        <f t="shared" si="1"/>
        <v>เสี่ยง/มีปัญหา</v>
      </c>
      <c r="I18" s="152" t="str">
        <f>input2!AI18</f>
        <v>0</v>
      </c>
      <c r="J18" s="153" t="str">
        <f t="shared" si="2"/>
        <v>เสี่ยง/มีปัญหา</v>
      </c>
      <c r="K18" s="150" t="str">
        <f>input2!AM18</f>
        <v>0</v>
      </c>
      <c r="L18" s="153" t="str">
        <f t="shared" si="3"/>
        <v>เสี่ยง/มีปัญหา</v>
      </c>
      <c r="M18" s="152" t="str">
        <f>input2!AQ18</f>
        <v>0</v>
      </c>
      <c r="N18" s="153" t="str">
        <f t="shared" si="4"/>
        <v>เสี่ยง/มีปัญหา</v>
      </c>
      <c r="O18" s="150" t="str">
        <f>input2!AS18</f>
        <v>0</v>
      </c>
      <c r="P18" s="154" t="str">
        <f t="shared" si="5"/>
        <v>มีจุดแข็ง</v>
      </c>
      <c r="Q18" s="151">
        <f t="shared" si="6"/>
        <v>0</v>
      </c>
      <c r="R18" s="166" t="str">
        <f t="shared" si="7"/>
        <v>-</v>
      </c>
      <c r="S18" s="149" t="str">
        <f t="shared" si="8"/>
        <v>เสี่ยง/มีปัญหา</v>
      </c>
    </row>
    <row r="19" spans="1:19" s="13" customFormat="1" ht="18" customHeight="1">
      <c r="A19" s="196" t="s">
        <v>80</v>
      </c>
      <c r="B19" s="107">
        <f>input1!B19</f>
        <v>0</v>
      </c>
      <c r="C19" s="122">
        <f>input1!C19</f>
        <v>0</v>
      </c>
      <c r="D19" s="123">
        <f>input1!D19</f>
        <v>0</v>
      </c>
      <c r="E19" s="124">
        <f>input1!E19</f>
        <v>0</v>
      </c>
      <c r="F19" s="155" t="str">
        <f t="shared" si="0"/>
        <v>-</v>
      </c>
      <c r="G19" s="137" t="str">
        <f>input2!AF19</f>
        <v>0</v>
      </c>
      <c r="H19" s="140" t="str">
        <f t="shared" si="1"/>
        <v>เสี่ยง/มีปัญหา</v>
      </c>
      <c r="I19" s="139" t="str">
        <f>input2!AI19</f>
        <v>0</v>
      </c>
      <c r="J19" s="140" t="str">
        <f t="shared" si="2"/>
        <v>เสี่ยง/มีปัญหา</v>
      </c>
      <c r="K19" s="137" t="str">
        <f>input2!AM19</f>
        <v>0</v>
      </c>
      <c r="L19" s="140" t="str">
        <f t="shared" si="3"/>
        <v>เสี่ยง/มีปัญหา</v>
      </c>
      <c r="M19" s="139" t="str">
        <f>input2!AQ19</f>
        <v>0</v>
      </c>
      <c r="N19" s="140" t="str">
        <f t="shared" si="4"/>
        <v>เสี่ยง/มีปัญหา</v>
      </c>
      <c r="O19" s="137" t="str">
        <f>input2!AS19</f>
        <v>0</v>
      </c>
      <c r="P19" s="141" t="str">
        <f t="shared" si="5"/>
        <v>มีจุดแข็ง</v>
      </c>
      <c r="Q19" s="138">
        <f t="shared" si="6"/>
        <v>0</v>
      </c>
      <c r="R19" s="164" t="str">
        <f t="shared" si="7"/>
        <v>-</v>
      </c>
      <c r="S19" s="155" t="str">
        <f t="shared" si="8"/>
        <v>เสี่ยง/มีปัญหา</v>
      </c>
    </row>
    <row r="20" spans="1:31" s="13" customFormat="1" ht="18" customHeight="1">
      <c r="A20" s="109" t="s">
        <v>29</v>
      </c>
      <c r="B20" s="107">
        <f>input1!B20</f>
        <v>0</v>
      </c>
      <c r="C20" s="122">
        <f>input1!C20</f>
        <v>0</v>
      </c>
      <c r="D20" s="123">
        <f>input1!D20</f>
        <v>0</v>
      </c>
      <c r="E20" s="124">
        <f>input1!E20</f>
        <v>0</v>
      </c>
      <c r="F20" s="142" t="str">
        <f t="shared" si="0"/>
        <v>-</v>
      </c>
      <c r="G20" s="137" t="str">
        <f>input2!AF20</f>
        <v>0</v>
      </c>
      <c r="H20" s="140" t="str">
        <f t="shared" si="1"/>
        <v>เสี่ยง/มีปัญหา</v>
      </c>
      <c r="I20" s="139" t="str">
        <f>input2!AI20</f>
        <v>0</v>
      </c>
      <c r="J20" s="140" t="str">
        <f t="shared" si="2"/>
        <v>เสี่ยง/มีปัญหา</v>
      </c>
      <c r="K20" s="137" t="str">
        <f>input2!AM20</f>
        <v>0</v>
      </c>
      <c r="L20" s="140" t="str">
        <f t="shared" si="3"/>
        <v>เสี่ยง/มีปัญหา</v>
      </c>
      <c r="M20" s="139" t="str">
        <f>input2!AQ20</f>
        <v>0</v>
      </c>
      <c r="N20" s="140" t="str">
        <f t="shared" si="4"/>
        <v>เสี่ยง/มีปัญหา</v>
      </c>
      <c r="O20" s="137" t="str">
        <f>input2!AS20</f>
        <v>0</v>
      </c>
      <c r="P20" s="141" t="str">
        <f t="shared" si="5"/>
        <v>มีจุดแข็ง</v>
      </c>
      <c r="Q20" s="144">
        <f t="shared" si="6"/>
        <v>0</v>
      </c>
      <c r="R20" s="165" t="str">
        <f t="shared" si="7"/>
        <v>-</v>
      </c>
      <c r="S20" s="155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97" t="s">
        <v>30</v>
      </c>
      <c r="B21" s="107">
        <f>input1!B21</f>
        <v>0</v>
      </c>
      <c r="C21" s="122">
        <f>input1!C21</f>
        <v>0</v>
      </c>
      <c r="D21" s="123">
        <f>input1!D21</f>
        <v>0</v>
      </c>
      <c r="E21" s="124">
        <f>input1!E21</f>
        <v>0</v>
      </c>
      <c r="F21" s="142" t="str">
        <f t="shared" si="0"/>
        <v>-</v>
      </c>
      <c r="G21" s="143" t="str">
        <f>input2!AF21</f>
        <v>0</v>
      </c>
      <c r="H21" s="140" t="str">
        <f t="shared" si="1"/>
        <v>เสี่ยง/มีปัญหา</v>
      </c>
      <c r="I21" s="145" t="str">
        <f>input2!AI21</f>
        <v>0</v>
      </c>
      <c r="J21" s="140" t="str">
        <f t="shared" si="2"/>
        <v>เสี่ยง/มีปัญหา</v>
      </c>
      <c r="K21" s="143" t="str">
        <f>input2!AM21</f>
        <v>0</v>
      </c>
      <c r="L21" s="140" t="str">
        <f t="shared" si="3"/>
        <v>เสี่ยง/มีปัญหา</v>
      </c>
      <c r="M21" s="145" t="str">
        <f>input2!AQ21</f>
        <v>0</v>
      </c>
      <c r="N21" s="140" t="str">
        <f t="shared" si="4"/>
        <v>เสี่ยง/มีปัญหา</v>
      </c>
      <c r="O21" s="143" t="str">
        <f>input2!AS21</f>
        <v>0</v>
      </c>
      <c r="P21" s="141" t="str">
        <f t="shared" si="5"/>
        <v>มีจุดแข็ง</v>
      </c>
      <c r="Q21" s="144">
        <f t="shared" si="6"/>
        <v>0</v>
      </c>
      <c r="R21" s="165" t="str">
        <f t="shared" si="7"/>
        <v>-</v>
      </c>
      <c r="S21" s="155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98" t="s">
        <v>31</v>
      </c>
      <c r="B22" s="107">
        <f>input1!B22</f>
        <v>0</v>
      </c>
      <c r="C22" s="122">
        <f>input1!C22</f>
        <v>0</v>
      </c>
      <c r="D22" s="123">
        <f>input1!D22</f>
        <v>0</v>
      </c>
      <c r="E22" s="124">
        <f>input1!E22</f>
        <v>0</v>
      </c>
      <c r="F22" s="142" t="str">
        <f t="shared" si="0"/>
        <v>-</v>
      </c>
      <c r="G22" s="137" t="str">
        <f>input2!AF22</f>
        <v>0</v>
      </c>
      <c r="H22" s="140" t="str">
        <f t="shared" si="1"/>
        <v>เสี่ยง/มีปัญหา</v>
      </c>
      <c r="I22" s="139" t="str">
        <f>input2!AI22</f>
        <v>0</v>
      </c>
      <c r="J22" s="140" t="str">
        <f t="shared" si="2"/>
        <v>เสี่ยง/มีปัญหา</v>
      </c>
      <c r="K22" s="137" t="str">
        <f>input2!AM22</f>
        <v>0</v>
      </c>
      <c r="L22" s="140" t="str">
        <f t="shared" si="3"/>
        <v>เสี่ยง/มีปัญหา</v>
      </c>
      <c r="M22" s="139" t="str">
        <f>input2!AQ22</f>
        <v>0</v>
      </c>
      <c r="N22" s="140" t="str">
        <f t="shared" si="4"/>
        <v>เสี่ยง/มีปัญหา</v>
      </c>
      <c r="O22" s="137" t="str">
        <f>input2!AS22</f>
        <v>0</v>
      </c>
      <c r="P22" s="141" t="str">
        <f t="shared" si="5"/>
        <v>มีจุดแข็ง</v>
      </c>
      <c r="Q22" s="144">
        <f t="shared" si="6"/>
        <v>0</v>
      </c>
      <c r="R22" s="165" t="str">
        <f t="shared" si="7"/>
        <v>-</v>
      </c>
      <c r="S22" s="155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99" t="s">
        <v>56</v>
      </c>
      <c r="B23" s="108">
        <f>input1!B23</f>
        <v>0</v>
      </c>
      <c r="C23" s="146">
        <f>input1!C23</f>
        <v>0</v>
      </c>
      <c r="D23" s="147">
        <f>input1!D23</f>
        <v>0</v>
      </c>
      <c r="E23" s="148">
        <f>input1!E23</f>
        <v>0</v>
      </c>
      <c r="F23" s="149" t="str">
        <f t="shared" si="0"/>
        <v>-</v>
      </c>
      <c r="G23" s="152" t="str">
        <f>input2!AF23</f>
        <v>0</v>
      </c>
      <c r="H23" s="153" t="str">
        <f t="shared" si="1"/>
        <v>เสี่ยง/มีปัญหา</v>
      </c>
      <c r="I23" s="152" t="str">
        <f>input2!AI23</f>
        <v>0</v>
      </c>
      <c r="J23" s="153" t="str">
        <f t="shared" si="2"/>
        <v>เสี่ยง/มีปัญหา</v>
      </c>
      <c r="K23" s="150" t="str">
        <f>input2!AM23</f>
        <v>0</v>
      </c>
      <c r="L23" s="153" t="str">
        <f t="shared" si="3"/>
        <v>เสี่ยง/มีปัญหา</v>
      </c>
      <c r="M23" s="152" t="str">
        <f>input2!AQ23</f>
        <v>0</v>
      </c>
      <c r="N23" s="153" t="str">
        <f t="shared" si="4"/>
        <v>เสี่ยง/มีปัญหา</v>
      </c>
      <c r="O23" s="150" t="str">
        <f>input2!AS23</f>
        <v>0</v>
      </c>
      <c r="P23" s="154" t="str">
        <f t="shared" si="5"/>
        <v>มีจุดแข็ง</v>
      </c>
      <c r="Q23" s="151">
        <f t="shared" si="6"/>
        <v>0</v>
      </c>
      <c r="R23" s="166" t="str">
        <f t="shared" si="7"/>
        <v>-</v>
      </c>
      <c r="S23" s="14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96" t="s">
        <v>57</v>
      </c>
      <c r="B24" s="107">
        <f>input1!B24</f>
        <v>0</v>
      </c>
      <c r="C24" s="122">
        <f>input1!C24</f>
        <v>0</v>
      </c>
      <c r="D24" s="123">
        <f>input1!D24</f>
        <v>0</v>
      </c>
      <c r="E24" s="124">
        <f>input1!E24</f>
        <v>0</v>
      </c>
      <c r="F24" s="155" t="str">
        <f t="shared" si="0"/>
        <v>-</v>
      </c>
      <c r="G24" s="137" t="str">
        <f>input2!AF24</f>
        <v>0</v>
      </c>
      <c r="H24" s="140" t="str">
        <f t="shared" si="1"/>
        <v>เสี่ยง/มีปัญหา</v>
      </c>
      <c r="I24" s="139" t="str">
        <f>input2!AI24</f>
        <v>0</v>
      </c>
      <c r="J24" s="140" t="str">
        <f t="shared" si="2"/>
        <v>เสี่ยง/มีปัญหา</v>
      </c>
      <c r="K24" s="137" t="str">
        <f>input2!AM24</f>
        <v>0</v>
      </c>
      <c r="L24" s="140" t="str">
        <f t="shared" si="3"/>
        <v>เสี่ยง/มีปัญหา</v>
      </c>
      <c r="M24" s="139" t="str">
        <f>input2!AQ24</f>
        <v>0</v>
      </c>
      <c r="N24" s="140" t="str">
        <f t="shared" si="4"/>
        <v>เสี่ยง/มีปัญหา</v>
      </c>
      <c r="O24" s="137" t="str">
        <f>input2!AS24</f>
        <v>0</v>
      </c>
      <c r="P24" s="141" t="str">
        <f t="shared" si="5"/>
        <v>มีจุดแข็ง</v>
      </c>
      <c r="Q24" s="138">
        <f t="shared" si="6"/>
        <v>0</v>
      </c>
      <c r="R24" s="164" t="str">
        <f t="shared" si="7"/>
        <v>-</v>
      </c>
      <c r="S24" s="15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09" t="s">
        <v>58</v>
      </c>
      <c r="B25" s="107">
        <f>input1!B25</f>
        <v>0</v>
      </c>
      <c r="C25" s="122">
        <f>input1!C25</f>
        <v>0</v>
      </c>
      <c r="D25" s="123">
        <f>input1!D25</f>
        <v>0</v>
      </c>
      <c r="E25" s="124">
        <f>input1!E25</f>
        <v>0</v>
      </c>
      <c r="F25" s="142" t="str">
        <f t="shared" si="0"/>
        <v>-</v>
      </c>
      <c r="G25" s="143" t="str">
        <f>input2!AF25</f>
        <v>0</v>
      </c>
      <c r="H25" s="140" t="str">
        <f t="shared" si="1"/>
        <v>เสี่ยง/มีปัญหา</v>
      </c>
      <c r="I25" s="145" t="str">
        <f>input2!AI25</f>
        <v>0</v>
      </c>
      <c r="J25" s="140" t="str">
        <f t="shared" si="2"/>
        <v>เสี่ยง/มีปัญหา</v>
      </c>
      <c r="K25" s="143" t="str">
        <f>input2!AM25</f>
        <v>0</v>
      </c>
      <c r="L25" s="140" t="str">
        <f t="shared" si="3"/>
        <v>เสี่ยง/มีปัญหา</v>
      </c>
      <c r="M25" s="145" t="str">
        <f>input2!AQ25</f>
        <v>0</v>
      </c>
      <c r="N25" s="140" t="str">
        <f t="shared" si="4"/>
        <v>เสี่ยง/มีปัญหา</v>
      </c>
      <c r="O25" s="143" t="str">
        <f>input2!AS25</f>
        <v>0</v>
      </c>
      <c r="P25" s="141" t="str">
        <f t="shared" si="5"/>
        <v>มีจุดแข็ง</v>
      </c>
      <c r="Q25" s="144">
        <f t="shared" si="6"/>
        <v>0</v>
      </c>
      <c r="R25" s="165" t="str">
        <f t="shared" si="7"/>
        <v>-</v>
      </c>
      <c r="S25" s="155" t="str">
        <f t="shared" si="8"/>
        <v>เสี่ยง/มีปัญหา</v>
      </c>
    </row>
    <row r="26" spans="1:19" s="13" customFormat="1" ht="18" customHeight="1">
      <c r="A26" s="197" t="s">
        <v>59</v>
      </c>
      <c r="B26" s="107">
        <f>input1!B26</f>
        <v>0</v>
      </c>
      <c r="C26" s="122">
        <f>input1!C26</f>
        <v>0</v>
      </c>
      <c r="D26" s="123">
        <f>input1!D26</f>
        <v>0</v>
      </c>
      <c r="E26" s="124">
        <f>input1!E26</f>
        <v>0</v>
      </c>
      <c r="F26" s="142" t="str">
        <f t="shared" si="0"/>
        <v>-</v>
      </c>
      <c r="G26" s="137" t="str">
        <f>input2!AF26</f>
        <v>0</v>
      </c>
      <c r="H26" s="140" t="str">
        <f t="shared" si="1"/>
        <v>เสี่ยง/มีปัญหา</v>
      </c>
      <c r="I26" s="139" t="str">
        <f>input2!AI26</f>
        <v>0</v>
      </c>
      <c r="J26" s="140" t="str">
        <f t="shared" si="2"/>
        <v>เสี่ยง/มีปัญหา</v>
      </c>
      <c r="K26" s="137" t="str">
        <f>input2!AM26</f>
        <v>0</v>
      </c>
      <c r="L26" s="140" t="str">
        <f t="shared" si="3"/>
        <v>เสี่ยง/มีปัญหา</v>
      </c>
      <c r="M26" s="139" t="str">
        <f>input2!AQ26</f>
        <v>0</v>
      </c>
      <c r="N26" s="140" t="str">
        <f t="shared" si="4"/>
        <v>เสี่ยง/มีปัญหา</v>
      </c>
      <c r="O26" s="137" t="str">
        <f>input2!AS26</f>
        <v>0</v>
      </c>
      <c r="P26" s="141" t="str">
        <f t="shared" si="5"/>
        <v>มีจุดแข็ง</v>
      </c>
      <c r="Q26" s="144">
        <f t="shared" si="6"/>
        <v>0</v>
      </c>
      <c r="R26" s="165" t="str">
        <f t="shared" si="7"/>
        <v>-</v>
      </c>
      <c r="S26" s="155" t="str">
        <f t="shared" si="8"/>
        <v>เสี่ยง/มีปัญหา</v>
      </c>
    </row>
    <row r="27" spans="1:19" s="13" customFormat="1" ht="18" customHeight="1">
      <c r="A27" s="198" t="s">
        <v>0</v>
      </c>
      <c r="B27" s="107">
        <f>input1!B27</f>
        <v>0</v>
      </c>
      <c r="C27" s="122">
        <f>input1!C27</f>
        <v>0</v>
      </c>
      <c r="D27" s="123">
        <f>input1!D27</f>
        <v>0</v>
      </c>
      <c r="E27" s="124">
        <f>input1!E27</f>
        <v>0</v>
      </c>
      <c r="F27" s="142" t="str">
        <f t="shared" si="0"/>
        <v>-</v>
      </c>
      <c r="G27" s="143" t="str">
        <f>input2!AF27</f>
        <v>0</v>
      </c>
      <c r="H27" s="140" t="str">
        <f t="shared" si="1"/>
        <v>เสี่ยง/มีปัญหา</v>
      </c>
      <c r="I27" s="145" t="str">
        <f>input2!AI27</f>
        <v>0</v>
      </c>
      <c r="J27" s="140" t="str">
        <f t="shared" si="2"/>
        <v>เสี่ยง/มีปัญหา</v>
      </c>
      <c r="K27" s="143" t="str">
        <f>input2!AM27</f>
        <v>0</v>
      </c>
      <c r="L27" s="140" t="str">
        <f t="shared" si="3"/>
        <v>เสี่ยง/มีปัญหา</v>
      </c>
      <c r="M27" s="145" t="str">
        <f>input2!AQ27</f>
        <v>0</v>
      </c>
      <c r="N27" s="140" t="str">
        <f t="shared" si="4"/>
        <v>เสี่ยง/มีปัญหา</v>
      </c>
      <c r="O27" s="143" t="str">
        <f>input2!AS27</f>
        <v>0</v>
      </c>
      <c r="P27" s="141" t="str">
        <f t="shared" si="5"/>
        <v>มีจุดแข็ง</v>
      </c>
      <c r="Q27" s="144">
        <f t="shared" si="6"/>
        <v>0</v>
      </c>
      <c r="R27" s="165" t="str">
        <f t="shared" si="7"/>
        <v>-</v>
      </c>
      <c r="S27" s="155" t="str">
        <f t="shared" si="8"/>
        <v>เสี่ยง/มีปัญหา</v>
      </c>
    </row>
    <row r="28" spans="1:19" s="13" customFormat="1" ht="18" customHeight="1" thickBot="1">
      <c r="A28" s="199" t="s">
        <v>1</v>
      </c>
      <c r="B28" s="108">
        <f>input1!B28</f>
        <v>0</v>
      </c>
      <c r="C28" s="146">
        <f>input1!C28</f>
        <v>0</v>
      </c>
      <c r="D28" s="147">
        <f>input1!D28</f>
        <v>0</v>
      </c>
      <c r="E28" s="148">
        <f>input1!E28</f>
        <v>0</v>
      </c>
      <c r="F28" s="149" t="str">
        <f t="shared" si="0"/>
        <v>-</v>
      </c>
      <c r="G28" s="152" t="str">
        <f>input2!AF28</f>
        <v>0</v>
      </c>
      <c r="H28" s="153" t="str">
        <f t="shared" si="1"/>
        <v>เสี่ยง/มีปัญหา</v>
      </c>
      <c r="I28" s="152" t="str">
        <f>input2!AI28</f>
        <v>0</v>
      </c>
      <c r="J28" s="153" t="str">
        <f t="shared" si="2"/>
        <v>เสี่ยง/มีปัญหา</v>
      </c>
      <c r="K28" s="150" t="str">
        <f>input2!AM28</f>
        <v>0</v>
      </c>
      <c r="L28" s="153" t="str">
        <f t="shared" si="3"/>
        <v>เสี่ยง/มีปัญหา</v>
      </c>
      <c r="M28" s="152" t="str">
        <f>input2!AQ28</f>
        <v>0</v>
      </c>
      <c r="N28" s="153" t="str">
        <f t="shared" si="4"/>
        <v>เสี่ยง/มีปัญหา</v>
      </c>
      <c r="O28" s="150" t="str">
        <f>input2!AS28</f>
        <v>0</v>
      </c>
      <c r="P28" s="154" t="str">
        <f t="shared" si="5"/>
        <v>มีจุดแข็ง</v>
      </c>
      <c r="Q28" s="151">
        <f t="shared" si="6"/>
        <v>0</v>
      </c>
      <c r="R28" s="166" t="str">
        <f t="shared" si="7"/>
        <v>-</v>
      </c>
      <c r="S28" s="149" t="str">
        <f t="shared" si="8"/>
        <v>เสี่ยง/มีปัญหา</v>
      </c>
    </row>
    <row r="29" spans="1:19" s="13" customFormat="1" ht="18" customHeight="1">
      <c r="A29" s="196" t="s">
        <v>2</v>
      </c>
      <c r="B29" s="107">
        <f>input1!B29</f>
        <v>0</v>
      </c>
      <c r="C29" s="122">
        <f>input1!C29</f>
        <v>0</v>
      </c>
      <c r="D29" s="123">
        <f>input1!D29</f>
        <v>0</v>
      </c>
      <c r="E29" s="124">
        <f>input1!E29</f>
        <v>0</v>
      </c>
      <c r="F29" s="155" t="str">
        <f t="shared" si="0"/>
        <v>-</v>
      </c>
      <c r="G29" s="137" t="str">
        <f>input2!AF29</f>
        <v>0</v>
      </c>
      <c r="H29" s="140" t="str">
        <f t="shared" si="1"/>
        <v>เสี่ยง/มีปัญหา</v>
      </c>
      <c r="I29" s="139" t="str">
        <f>input2!AI29</f>
        <v>0</v>
      </c>
      <c r="J29" s="140" t="str">
        <f t="shared" si="2"/>
        <v>เสี่ยง/มีปัญหา</v>
      </c>
      <c r="K29" s="137" t="str">
        <f>input2!AM29</f>
        <v>0</v>
      </c>
      <c r="L29" s="140" t="str">
        <f t="shared" si="3"/>
        <v>เสี่ยง/มีปัญหา</v>
      </c>
      <c r="M29" s="139" t="str">
        <f>input2!AQ29</f>
        <v>0</v>
      </c>
      <c r="N29" s="140" t="str">
        <f t="shared" si="4"/>
        <v>เสี่ยง/มีปัญหา</v>
      </c>
      <c r="O29" s="137" t="str">
        <f>input2!AS29</f>
        <v>0</v>
      </c>
      <c r="P29" s="141" t="str">
        <f t="shared" si="5"/>
        <v>มีจุดแข็ง</v>
      </c>
      <c r="Q29" s="138">
        <f t="shared" si="6"/>
        <v>0</v>
      </c>
      <c r="R29" s="164" t="str">
        <f t="shared" si="7"/>
        <v>-</v>
      </c>
      <c r="S29" s="155" t="str">
        <f t="shared" si="8"/>
        <v>เสี่ยง/มีปัญหา</v>
      </c>
    </row>
    <row r="30" spans="1:19" s="13" customFormat="1" ht="18" customHeight="1">
      <c r="A30" s="109" t="s">
        <v>3</v>
      </c>
      <c r="B30" s="107">
        <f>input1!B30</f>
        <v>0</v>
      </c>
      <c r="C30" s="122">
        <f>input1!C30</f>
        <v>0</v>
      </c>
      <c r="D30" s="123">
        <f>input1!D30</f>
        <v>0</v>
      </c>
      <c r="E30" s="124">
        <f>input1!E30</f>
        <v>0</v>
      </c>
      <c r="F30" s="142" t="str">
        <f t="shared" si="0"/>
        <v>-</v>
      </c>
      <c r="G30" s="137" t="str">
        <f>input2!AF30</f>
        <v>0</v>
      </c>
      <c r="H30" s="140" t="str">
        <f t="shared" si="1"/>
        <v>เสี่ยง/มีปัญหา</v>
      </c>
      <c r="I30" s="139" t="str">
        <f>input2!AI30</f>
        <v>0</v>
      </c>
      <c r="J30" s="140" t="str">
        <f t="shared" si="2"/>
        <v>เสี่ยง/มีปัญหา</v>
      </c>
      <c r="K30" s="137" t="str">
        <f>input2!AM30</f>
        <v>0</v>
      </c>
      <c r="L30" s="140" t="str">
        <f t="shared" si="3"/>
        <v>เสี่ยง/มีปัญหา</v>
      </c>
      <c r="M30" s="139" t="str">
        <f>input2!AQ30</f>
        <v>0</v>
      </c>
      <c r="N30" s="140" t="str">
        <f t="shared" si="4"/>
        <v>เสี่ยง/มีปัญหา</v>
      </c>
      <c r="O30" s="137" t="str">
        <f>input2!AS30</f>
        <v>0</v>
      </c>
      <c r="P30" s="141" t="str">
        <f t="shared" si="5"/>
        <v>มีจุดแข็ง</v>
      </c>
      <c r="Q30" s="144">
        <f t="shared" si="6"/>
        <v>0</v>
      </c>
      <c r="R30" s="165" t="str">
        <f t="shared" si="7"/>
        <v>-</v>
      </c>
      <c r="S30" s="155" t="str">
        <f t="shared" si="8"/>
        <v>เสี่ยง/มีปัญหา</v>
      </c>
    </row>
    <row r="31" spans="1:19" s="13" customFormat="1" ht="18" customHeight="1">
      <c r="A31" s="197" t="s">
        <v>4</v>
      </c>
      <c r="B31" s="107">
        <f>input1!B31</f>
        <v>0</v>
      </c>
      <c r="C31" s="122">
        <f>input1!C31</f>
        <v>0</v>
      </c>
      <c r="D31" s="123">
        <f>input1!D31</f>
        <v>0</v>
      </c>
      <c r="E31" s="124">
        <f>input1!E31</f>
        <v>0</v>
      </c>
      <c r="F31" s="142" t="str">
        <f t="shared" si="0"/>
        <v>-</v>
      </c>
      <c r="G31" s="143" t="str">
        <f>input2!AF31</f>
        <v>0</v>
      </c>
      <c r="H31" s="140" t="str">
        <f t="shared" si="1"/>
        <v>เสี่ยง/มีปัญหา</v>
      </c>
      <c r="I31" s="145" t="str">
        <f>input2!AI31</f>
        <v>0</v>
      </c>
      <c r="J31" s="140" t="str">
        <f t="shared" si="2"/>
        <v>เสี่ยง/มีปัญหา</v>
      </c>
      <c r="K31" s="143" t="str">
        <f>input2!AM31</f>
        <v>0</v>
      </c>
      <c r="L31" s="140" t="str">
        <f t="shared" si="3"/>
        <v>เสี่ยง/มีปัญหา</v>
      </c>
      <c r="M31" s="145" t="str">
        <f>input2!AQ31</f>
        <v>0</v>
      </c>
      <c r="N31" s="140" t="str">
        <f t="shared" si="4"/>
        <v>เสี่ยง/มีปัญหา</v>
      </c>
      <c r="O31" s="143" t="str">
        <f>input2!AS31</f>
        <v>0</v>
      </c>
      <c r="P31" s="141" t="str">
        <f t="shared" si="5"/>
        <v>มีจุดแข็ง</v>
      </c>
      <c r="Q31" s="144">
        <f t="shared" si="6"/>
        <v>0</v>
      </c>
      <c r="R31" s="165" t="str">
        <f t="shared" si="7"/>
        <v>-</v>
      </c>
      <c r="S31" s="155" t="str">
        <f t="shared" si="8"/>
        <v>เสี่ยง/มีปัญหา</v>
      </c>
    </row>
    <row r="32" spans="1:19" s="13" customFormat="1" ht="18" customHeight="1">
      <c r="A32" s="198" t="s">
        <v>5</v>
      </c>
      <c r="B32" s="107">
        <f>input1!B32</f>
        <v>0</v>
      </c>
      <c r="C32" s="122">
        <f>input1!C32</f>
        <v>0</v>
      </c>
      <c r="D32" s="123">
        <f>input1!D32</f>
        <v>0</v>
      </c>
      <c r="E32" s="124">
        <f>input1!E32</f>
        <v>0</v>
      </c>
      <c r="F32" s="142" t="str">
        <f t="shared" si="0"/>
        <v>-</v>
      </c>
      <c r="G32" s="137" t="str">
        <f>input2!AF32</f>
        <v>0</v>
      </c>
      <c r="H32" s="140" t="str">
        <f t="shared" si="1"/>
        <v>เสี่ยง/มีปัญหา</v>
      </c>
      <c r="I32" s="139" t="str">
        <f>input2!AI32</f>
        <v>0</v>
      </c>
      <c r="J32" s="140" t="str">
        <f t="shared" si="2"/>
        <v>เสี่ยง/มีปัญหา</v>
      </c>
      <c r="K32" s="137" t="str">
        <f>input2!AM32</f>
        <v>0</v>
      </c>
      <c r="L32" s="140" t="str">
        <f t="shared" si="3"/>
        <v>เสี่ยง/มีปัญหา</v>
      </c>
      <c r="M32" s="139" t="str">
        <f>input2!AQ32</f>
        <v>0</v>
      </c>
      <c r="N32" s="140" t="str">
        <f t="shared" si="4"/>
        <v>เสี่ยง/มีปัญหา</v>
      </c>
      <c r="O32" s="137" t="str">
        <f>input2!AS32</f>
        <v>0</v>
      </c>
      <c r="P32" s="141" t="str">
        <f t="shared" si="5"/>
        <v>มีจุดแข็ง</v>
      </c>
      <c r="Q32" s="144">
        <f t="shared" si="6"/>
        <v>0</v>
      </c>
      <c r="R32" s="165" t="str">
        <f t="shared" si="7"/>
        <v>-</v>
      </c>
      <c r="S32" s="155" t="str">
        <f t="shared" si="8"/>
        <v>เสี่ยง/มีปัญหา</v>
      </c>
    </row>
    <row r="33" spans="1:19" s="13" customFormat="1" ht="18" customHeight="1" thickBot="1">
      <c r="A33" s="199" t="s">
        <v>6</v>
      </c>
      <c r="B33" s="108">
        <f>input1!B33</f>
        <v>0</v>
      </c>
      <c r="C33" s="146">
        <f>input1!C33</f>
        <v>0</v>
      </c>
      <c r="D33" s="147">
        <f>input1!D33</f>
        <v>0</v>
      </c>
      <c r="E33" s="148">
        <f>input1!E33</f>
        <v>0</v>
      </c>
      <c r="F33" s="149" t="str">
        <f t="shared" si="0"/>
        <v>-</v>
      </c>
      <c r="G33" s="152" t="str">
        <f>input2!AF33</f>
        <v>0</v>
      </c>
      <c r="H33" s="153" t="str">
        <f t="shared" si="1"/>
        <v>เสี่ยง/มีปัญหา</v>
      </c>
      <c r="I33" s="152" t="str">
        <f>input2!AI33</f>
        <v>0</v>
      </c>
      <c r="J33" s="153" t="str">
        <f t="shared" si="2"/>
        <v>เสี่ยง/มีปัญหา</v>
      </c>
      <c r="K33" s="150" t="str">
        <f>input2!AM33</f>
        <v>0</v>
      </c>
      <c r="L33" s="153" t="str">
        <f t="shared" si="3"/>
        <v>เสี่ยง/มีปัญหา</v>
      </c>
      <c r="M33" s="152" t="str">
        <f>input2!AQ33</f>
        <v>0</v>
      </c>
      <c r="N33" s="153" t="str">
        <f t="shared" si="4"/>
        <v>เสี่ยง/มีปัญหา</v>
      </c>
      <c r="O33" s="150" t="str">
        <f>input2!AS33</f>
        <v>0</v>
      </c>
      <c r="P33" s="154" t="str">
        <f t="shared" si="5"/>
        <v>มีจุดแข็ง</v>
      </c>
      <c r="Q33" s="151">
        <f t="shared" si="6"/>
        <v>0</v>
      </c>
      <c r="R33" s="166" t="str">
        <f t="shared" si="7"/>
        <v>-</v>
      </c>
      <c r="S33" s="149" t="str">
        <f t="shared" si="8"/>
        <v>เสี่ยง/มีปัญหา</v>
      </c>
    </row>
    <row r="34" spans="1:19" s="13" customFormat="1" ht="18" customHeight="1">
      <c r="A34" s="196" t="s">
        <v>7</v>
      </c>
      <c r="B34" s="107">
        <f>input1!B34</f>
        <v>0</v>
      </c>
      <c r="C34" s="122">
        <f>input1!C34</f>
        <v>0</v>
      </c>
      <c r="D34" s="123">
        <f>input1!D34</f>
        <v>0</v>
      </c>
      <c r="E34" s="124">
        <f>input1!E34</f>
        <v>0</v>
      </c>
      <c r="F34" s="155" t="str">
        <f t="shared" si="0"/>
        <v>-</v>
      </c>
      <c r="G34" s="137" t="str">
        <f>input2!AF34</f>
        <v>0</v>
      </c>
      <c r="H34" s="140" t="str">
        <f t="shared" si="1"/>
        <v>เสี่ยง/มีปัญหา</v>
      </c>
      <c r="I34" s="139" t="str">
        <f>input2!AI34</f>
        <v>0</v>
      </c>
      <c r="J34" s="140" t="str">
        <f t="shared" si="2"/>
        <v>เสี่ยง/มีปัญหา</v>
      </c>
      <c r="K34" s="137" t="str">
        <f>input2!AM34</f>
        <v>0</v>
      </c>
      <c r="L34" s="140" t="str">
        <f t="shared" si="3"/>
        <v>เสี่ยง/มีปัญหา</v>
      </c>
      <c r="M34" s="139" t="str">
        <f>input2!AQ34</f>
        <v>0</v>
      </c>
      <c r="N34" s="140" t="str">
        <f t="shared" si="4"/>
        <v>เสี่ยง/มีปัญหา</v>
      </c>
      <c r="O34" s="137" t="str">
        <f>input2!AS34</f>
        <v>0</v>
      </c>
      <c r="P34" s="141" t="str">
        <f t="shared" si="5"/>
        <v>มีจุดแข็ง</v>
      </c>
      <c r="Q34" s="138">
        <f t="shared" si="6"/>
        <v>0</v>
      </c>
      <c r="R34" s="164" t="str">
        <f t="shared" si="7"/>
        <v>-</v>
      </c>
      <c r="S34" s="155" t="str">
        <f t="shared" si="8"/>
        <v>เสี่ยง/มีปัญหา</v>
      </c>
    </row>
    <row r="35" spans="1:19" s="13" customFormat="1" ht="18" customHeight="1">
      <c r="A35" s="109" t="s">
        <v>8</v>
      </c>
      <c r="B35" s="107">
        <f>input1!B35</f>
        <v>0</v>
      </c>
      <c r="C35" s="122">
        <f>input1!C35</f>
        <v>0</v>
      </c>
      <c r="D35" s="123">
        <f>input1!D35</f>
        <v>0</v>
      </c>
      <c r="E35" s="124">
        <f>input1!E35</f>
        <v>0</v>
      </c>
      <c r="F35" s="142" t="str">
        <f t="shared" si="0"/>
        <v>-</v>
      </c>
      <c r="G35" s="143" t="str">
        <f>input2!AF35</f>
        <v>0</v>
      </c>
      <c r="H35" s="140" t="str">
        <f t="shared" si="1"/>
        <v>เสี่ยง/มีปัญหา</v>
      </c>
      <c r="I35" s="145" t="str">
        <f>input2!AI35</f>
        <v>0</v>
      </c>
      <c r="J35" s="140" t="str">
        <f t="shared" si="2"/>
        <v>เสี่ยง/มีปัญหา</v>
      </c>
      <c r="K35" s="143" t="str">
        <f>input2!AM35</f>
        <v>0</v>
      </c>
      <c r="L35" s="140" t="str">
        <f t="shared" si="3"/>
        <v>เสี่ยง/มีปัญหา</v>
      </c>
      <c r="M35" s="145" t="str">
        <f>input2!AQ35</f>
        <v>0</v>
      </c>
      <c r="N35" s="140" t="str">
        <f t="shared" si="4"/>
        <v>เสี่ยง/มีปัญหา</v>
      </c>
      <c r="O35" s="143" t="str">
        <f>input2!AS35</f>
        <v>0</v>
      </c>
      <c r="P35" s="141" t="str">
        <f t="shared" si="5"/>
        <v>มีจุดแข็ง</v>
      </c>
      <c r="Q35" s="144">
        <f t="shared" si="6"/>
        <v>0</v>
      </c>
      <c r="R35" s="165" t="str">
        <f t="shared" si="7"/>
        <v>-</v>
      </c>
      <c r="S35" s="155" t="str">
        <f t="shared" si="8"/>
        <v>เสี่ยง/มีปัญหา</v>
      </c>
    </row>
    <row r="36" spans="1:19" s="13" customFormat="1" ht="18" customHeight="1">
      <c r="A36" s="197" t="s">
        <v>9</v>
      </c>
      <c r="B36" s="107">
        <f>input1!B36</f>
        <v>0</v>
      </c>
      <c r="C36" s="122">
        <f>input1!C36</f>
        <v>0</v>
      </c>
      <c r="D36" s="123">
        <f>input1!D36</f>
        <v>0</v>
      </c>
      <c r="E36" s="124">
        <f>input1!E36</f>
        <v>0</v>
      </c>
      <c r="F36" s="142" t="str">
        <f t="shared" si="0"/>
        <v>-</v>
      </c>
      <c r="G36" s="137" t="str">
        <f>input2!AF36</f>
        <v>0</v>
      </c>
      <c r="H36" s="140" t="str">
        <f t="shared" si="1"/>
        <v>เสี่ยง/มีปัญหา</v>
      </c>
      <c r="I36" s="139" t="str">
        <f>input2!AI36</f>
        <v>0</v>
      </c>
      <c r="J36" s="140" t="str">
        <f t="shared" si="2"/>
        <v>เสี่ยง/มีปัญหา</v>
      </c>
      <c r="K36" s="137" t="str">
        <f>input2!AM36</f>
        <v>0</v>
      </c>
      <c r="L36" s="140" t="str">
        <f t="shared" si="3"/>
        <v>เสี่ยง/มีปัญหา</v>
      </c>
      <c r="M36" s="139" t="str">
        <f>input2!AQ36</f>
        <v>0</v>
      </c>
      <c r="N36" s="140" t="str">
        <f t="shared" si="4"/>
        <v>เสี่ยง/มีปัญหา</v>
      </c>
      <c r="O36" s="137" t="str">
        <f>input2!AS36</f>
        <v>0</v>
      </c>
      <c r="P36" s="141" t="str">
        <f t="shared" si="5"/>
        <v>มีจุดแข็ง</v>
      </c>
      <c r="Q36" s="144">
        <f t="shared" si="6"/>
        <v>0</v>
      </c>
      <c r="R36" s="165" t="str">
        <f t="shared" si="7"/>
        <v>-</v>
      </c>
      <c r="S36" s="155" t="str">
        <f t="shared" si="8"/>
        <v>เสี่ยง/มีปัญหา</v>
      </c>
    </row>
    <row r="37" spans="1:19" s="13" customFormat="1" ht="18" customHeight="1">
      <c r="A37" s="198" t="s">
        <v>10</v>
      </c>
      <c r="B37" s="107">
        <f>input1!B37</f>
        <v>0</v>
      </c>
      <c r="C37" s="122">
        <f>input1!C37</f>
        <v>0</v>
      </c>
      <c r="D37" s="123">
        <f>input1!D37</f>
        <v>0</v>
      </c>
      <c r="E37" s="124">
        <f>input1!E37</f>
        <v>0</v>
      </c>
      <c r="F37" s="142" t="str">
        <f t="shared" si="0"/>
        <v>-</v>
      </c>
      <c r="G37" s="143" t="str">
        <f>input2!AF37</f>
        <v>0</v>
      </c>
      <c r="H37" s="140" t="str">
        <f t="shared" si="1"/>
        <v>เสี่ยง/มีปัญหา</v>
      </c>
      <c r="I37" s="145" t="str">
        <f>input2!AI37</f>
        <v>0</v>
      </c>
      <c r="J37" s="140" t="str">
        <f t="shared" si="2"/>
        <v>เสี่ยง/มีปัญหา</v>
      </c>
      <c r="K37" s="143" t="str">
        <f>input2!AM37</f>
        <v>0</v>
      </c>
      <c r="L37" s="140" t="str">
        <f t="shared" si="3"/>
        <v>เสี่ยง/มีปัญหา</v>
      </c>
      <c r="M37" s="145" t="str">
        <f>input2!AQ37</f>
        <v>0</v>
      </c>
      <c r="N37" s="140" t="str">
        <f t="shared" si="4"/>
        <v>เสี่ยง/มีปัญหา</v>
      </c>
      <c r="O37" s="143" t="str">
        <f>input2!AS37</f>
        <v>0</v>
      </c>
      <c r="P37" s="141" t="str">
        <f t="shared" si="5"/>
        <v>มีจุดแข็ง</v>
      </c>
      <c r="Q37" s="144">
        <f t="shared" si="6"/>
        <v>0</v>
      </c>
      <c r="R37" s="165" t="str">
        <f t="shared" si="7"/>
        <v>-</v>
      </c>
      <c r="S37" s="155" t="str">
        <f t="shared" si="8"/>
        <v>เสี่ยง/มีปัญหา</v>
      </c>
    </row>
    <row r="38" spans="1:19" s="13" customFormat="1" ht="18" customHeight="1" thickBot="1">
      <c r="A38" s="199" t="s">
        <v>11</v>
      </c>
      <c r="B38" s="108">
        <f>input1!B38</f>
        <v>0</v>
      </c>
      <c r="C38" s="146">
        <f>input1!C38</f>
        <v>0</v>
      </c>
      <c r="D38" s="147">
        <f>input1!D38</f>
        <v>0</v>
      </c>
      <c r="E38" s="148">
        <f>input1!E38</f>
        <v>0</v>
      </c>
      <c r="F38" s="149" t="str">
        <f t="shared" si="0"/>
        <v>-</v>
      </c>
      <c r="G38" s="152" t="str">
        <f>input2!AF38</f>
        <v>0</v>
      </c>
      <c r="H38" s="153" t="str">
        <f t="shared" si="1"/>
        <v>เสี่ยง/มีปัญหา</v>
      </c>
      <c r="I38" s="152" t="str">
        <f>input2!AI38</f>
        <v>0</v>
      </c>
      <c r="J38" s="153" t="str">
        <f t="shared" si="2"/>
        <v>เสี่ยง/มีปัญหา</v>
      </c>
      <c r="K38" s="150" t="str">
        <f>input2!AM38</f>
        <v>0</v>
      </c>
      <c r="L38" s="153" t="str">
        <f t="shared" si="3"/>
        <v>เสี่ยง/มีปัญหา</v>
      </c>
      <c r="M38" s="152" t="str">
        <f>input2!AQ38</f>
        <v>0</v>
      </c>
      <c r="N38" s="153" t="str">
        <f t="shared" si="4"/>
        <v>เสี่ยง/มีปัญหา</v>
      </c>
      <c r="O38" s="150" t="str">
        <f>input2!AS38</f>
        <v>0</v>
      </c>
      <c r="P38" s="154" t="str">
        <f t="shared" si="5"/>
        <v>มีจุดแข็ง</v>
      </c>
      <c r="Q38" s="151">
        <f t="shared" si="6"/>
        <v>0</v>
      </c>
      <c r="R38" s="166" t="str">
        <f t="shared" si="7"/>
        <v>-</v>
      </c>
      <c r="S38" s="149" t="str">
        <f t="shared" si="8"/>
        <v>เสี่ยง/มีปัญหา</v>
      </c>
    </row>
    <row r="39" spans="1:19" s="13" customFormat="1" ht="18" customHeight="1">
      <c r="A39" s="196" t="s">
        <v>12</v>
      </c>
      <c r="B39" s="107">
        <f>input1!B39</f>
        <v>0</v>
      </c>
      <c r="C39" s="122">
        <f>input1!C39</f>
        <v>0</v>
      </c>
      <c r="D39" s="123">
        <f>input1!D39</f>
        <v>0</v>
      </c>
      <c r="E39" s="124">
        <f>input1!E39</f>
        <v>0</v>
      </c>
      <c r="F39" s="155" t="str">
        <f t="shared" si="0"/>
        <v>-</v>
      </c>
      <c r="G39" s="137" t="str">
        <f>input2!AF39</f>
        <v>0</v>
      </c>
      <c r="H39" s="140" t="str">
        <f t="shared" si="1"/>
        <v>เสี่ยง/มีปัญหา</v>
      </c>
      <c r="I39" s="139" t="str">
        <f>input2!AI39</f>
        <v>0</v>
      </c>
      <c r="J39" s="140" t="str">
        <f t="shared" si="2"/>
        <v>เสี่ยง/มีปัญหา</v>
      </c>
      <c r="K39" s="137" t="str">
        <f>input2!AM39</f>
        <v>0</v>
      </c>
      <c r="L39" s="140" t="str">
        <f t="shared" si="3"/>
        <v>เสี่ยง/มีปัญหา</v>
      </c>
      <c r="M39" s="139" t="str">
        <f>input2!AQ39</f>
        <v>0</v>
      </c>
      <c r="N39" s="140" t="str">
        <f t="shared" si="4"/>
        <v>เสี่ยง/มีปัญหา</v>
      </c>
      <c r="O39" s="137" t="str">
        <f>input2!AS39</f>
        <v>0</v>
      </c>
      <c r="P39" s="141" t="str">
        <f t="shared" si="5"/>
        <v>มีจุดแข็ง</v>
      </c>
      <c r="Q39" s="138">
        <f t="shared" si="6"/>
        <v>0</v>
      </c>
      <c r="R39" s="164" t="str">
        <f t="shared" si="7"/>
        <v>-</v>
      </c>
      <c r="S39" s="155" t="str">
        <f t="shared" si="8"/>
        <v>เสี่ยง/มีปัญหา</v>
      </c>
    </row>
    <row r="40" spans="1:19" s="13" customFormat="1" ht="18" customHeight="1">
      <c r="A40" s="109" t="s">
        <v>13</v>
      </c>
      <c r="B40" s="107">
        <f>input1!B40</f>
        <v>0</v>
      </c>
      <c r="C40" s="122">
        <f>input1!C40</f>
        <v>0</v>
      </c>
      <c r="D40" s="123">
        <f>input1!D40</f>
        <v>0</v>
      </c>
      <c r="E40" s="124">
        <f>input1!E40</f>
        <v>0</v>
      </c>
      <c r="F40" s="142" t="str">
        <f t="shared" si="0"/>
        <v>-</v>
      </c>
      <c r="G40" s="137" t="str">
        <f>input2!AF40</f>
        <v>0</v>
      </c>
      <c r="H40" s="140" t="str">
        <f t="shared" si="1"/>
        <v>เสี่ยง/มีปัญหา</v>
      </c>
      <c r="I40" s="139" t="str">
        <f>input2!AI40</f>
        <v>0</v>
      </c>
      <c r="J40" s="140" t="str">
        <f t="shared" si="2"/>
        <v>เสี่ยง/มีปัญหา</v>
      </c>
      <c r="K40" s="137" t="str">
        <f>input2!AM40</f>
        <v>0</v>
      </c>
      <c r="L40" s="140" t="str">
        <f t="shared" si="3"/>
        <v>เสี่ยง/มีปัญหา</v>
      </c>
      <c r="M40" s="139" t="str">
        <f>input2!AQ40</f>
        <v>0</v>
      </c>
      <c r="N40" s="140" t="str">
        <f t="shared" si="4"/>
        <v>เสี่ยง/มีปัญหา</v>
      </c>
      <c r="O40" s="137" t="str">
        <f>input2!AS40</f>
        <v>0</v>
      </c>
      <c r="P40" s="141" t="str">
        <f t="shared" si="5"/>
        <v>มีจุดแข็ง</v>
      </c>
      <c r="Q40" s="144">
        <f t="shared" si="6"/>
        <v>0</v>
      </c>
      <c r="R40" s="165" t="str">
        <f t="shared" si="7"/>
        <v>-</v>
      </c>
      <c r="S40" s="155" t="str">
        <f t="shared" si="8"/>
        <v>เสี่ยง/มีปัญหา</v>
      </c>
    </row>
    <row r="41" spans="1:19" s="13" customFormat="1" ht="18" customHeight="1">
      <c r="A41" s="197" t="s">
        <v>14</v>
      </c>
      <c r="B41" s="107">
        <f>input1!B41</f>
        <v>0</v>
      </c>
      <c r="C41" s="122">
        <f>input1!C41</f>
        <v>0</v>
      </c>
      <c r="D41" s="123">
        <f>input1!D41</f>
        <v>0</v>
      </c>
      <c r="E41" s="124">
        <f>input1!E41</f>
        <v>0</v>
      </c>
      <c r="F41" s="142" t="str">
        <f t="shared" si="0"/>
        <v>-</v>
      </c>
      <c r="G41" s="143" t="str">
        <f>input2!AF41</f>
        <v>0</v>
      </c>
      <c r="H41" s="140" t="str">
        <f t="shared" si="1"/>
        <v>เสี่ยง/มีปัญหา</v>
      </c>
      <c r="I41" s="145" t="str">
        <f>input2!AI41</f>
        <v>0</v>
      </c>
      <c r="J41" s="140" t="str">
        <f t="shared" si="2"/>
        <v>เสี่ยง/มีปัญหา</v>
      </c>
      <c r="K41" s="143" t="str">
        <f>input2!AM41</f>
        <v>0</v>
      </c>
      <c r="L41" s="140" t="str">
        <f t="shared" si="3"/>
        <v>เสี่ยง/มีปัญหา</v>
      </c>
      <c r="M41" s="145" t="str">
        <f>input2!AQ41</f>
        <v>0</v>
      </c>
      <c r="N41" s="140" t="str">
        <f t="shared" si="4"/>
        <v>เสี่ยง/มีปัญหา</v>
      </c>
      <c r="O41" s="143" t="str">
        <f>input2!AS41</f>
        <v>0</v>
      </c>
      <c r="P41" s="141" t="str">
        <f t="shared" si="5"/>
        <v>มีจุดแข็ง</v>
      </c>
      <c r="Q41" s="144">
        <f t="shared" si="6"/>
        <v>0</v>
      </c>
      <c r="R41" s="165" t="str">
        <f t="shared" si="7"/>
        <v>-</v>
      </c>
      <c r="S41" s="155" t="str">
        <f t="shared" si="8"/>
        <v>เสี่ยง/มีปัญหา</v>
      </c>
    </row>
    <row r="42" spans="1:19" s="13" customFormat="1" ht="18" customHeight="1">
      <c r="A42" s="198" t="s">
        <v>15</v>
      </c>
      <c r="B42" s="107">
        <f>input1!B42</f>
        <v>0</v>
      </c>
      <c r="C42" s="122">
        <f>input1!C42</f>
        <v>0</v>
      </c>
      <c r="D42" s="123">
        <f>input1!D42</f>
        <v>0</v>
      </c>
      <c r="E42" s="124">
        <f>input1!E42</f>
        <v>0</v>
      </c>
      <c r="F42" s="142" t="str">
        <f t="shared" si="0"/>
        <v>-</v>
      </c>
      <c r="G42" s="137" t="str">
        <f>input2!AF42</f>
        <v>0</v>
      </c>
      <c r="H42" s="140" t="str">
        <f t="shared" si="1"/>
        <v>เสี่ยง/มีปัญหา</v>
      </c>
      <c r="I42" s="139" t="str">
        <f>input2!AI42</f>
        <v>0</v>
      </c>
      <c r="J42" s="140" t="str">
        <f t="shared" si="2"/>
        <v>เสี่ยง/มีปัญหา</v>
      </c>
      <c r="K42" s="137" t="str">
        <f>input2!AM42</f>
        <v>0</v>
      </c>
      <c r="L42" s="140" t="str">
        <f t="shared" si="3"/>
        <v>เสี่ยง/มีปัญหา</v>
      </c>
      <c r="M42" s="139" t="str">
        <f>input2!AQ42</f>
        <v>0</v>
      </c>
      <c r="N42" s="140" t="str">
        <f t="shared" si="4"/>
        <v>เสี่ยง/มีปัญหา</v>
      </c>
      <c r="O42" s="137" t="str">
        <f>input2!AS42</f>
        <v>0</v>
      </c>
      <c r="P42" s="141" t="str">
        <f t="shared" si="5"/>
        <v>มีจุดแข็ง</v>
      </c>
      <c r="Q42" s="144">
        <f t="shared" si="6"/>
        <v>0</v>
      </c>
      <c r="R42" s="165" t="str">
        <f t="shared" si="7"/>
        <v>-</v>
      </c>
      <c r="S42" s="155" t="str">
        <f t="shared" si="8"/>
        <v>เสี่ยง/มีปัญหา</v>
      </c>
    </row>
    <row r="43" spans="1:19" s="13" customFormat="1" ht="18" customHeight="1" thickBot="1">
      <c r="A43" s="199" t="s">
        <v>16</v>
      </c>
      <c r="B43" s="108">
        <f>input1!B43</f>
        <v>0</v>
      </c>
      <c r="C43" s="122">
        <f>input1!C43</f>
        <v>0</v>
      </c>
      <c r="D43" s="123">
        <f>input1!D43</f>
        <v>0</v>
      </c>
      <c r="E43" s="124">
        <f>input1!E43</f>
        <v>0</v>
      </c>
      <c r="F43" s="142" t="str">
        <f t="shared" si="0"/>
        <v>-</v>
      </c>
      <c r="G43" s="137" t="str">
        <f>input2!AF43</f>
        <v>0</v>
      </c>
      <c r="H43" s="140" t="str">
        <f t="shared" si="1"/>
        <v>เสี่ยง/มีปัญหา</v>
      </c>
      <c r="I43" s="139" t="str">
        <f>input2!AI43</f>
        <v>0</v>
      </c>
      <c r="J43" s="140" t="str">
        <f t="shared" si="2"/>
        <v>เสี่ยง/มีปัญหา</v>
      </c>
      <c r="K43" s="137" t="str">
        <f>input2!AM43</f>
        <v>0</v>
      </c>
      <c r="L43" s="140" t="str">
        <f t="shared" si="3"/>
        <v>เสี่ยง/มีปัญหา</v>
      </c>
      <c r="M43" s="139" t="str">
        <f>input2!AQ43</f>
        <v>0</v>
      </c>
      <c r="N43" s="140" t="str">
        <f t="shared" si="4"/>
        <v>เสี่ยง/มีปัญหา</v>
      </c>
      <c r="O43" s="137" t="str">
        <f>input2!AS43</f>
        <v>0</v>
      </c>
      <c r="P43" s="141" t="str">
        <f t="shared" si="5"/>
        <v>มีจุดแข็ง</v>
      </c>
      <c r="Q43" s="144">
        <f aca="true" t="shared" si="9" ref="Q43:Q53">G43+I43+K43+M43+O43</f>
        <v>0</v>
      </c>
      <c r="R43" s="165" t="str">
        <f t="shared" si="7"/>
        <v>-</v>
      </c>
      <c r="S43" s="155" t="str">
        <f t="shared" si="8"/>
        <v>เสี่ยง/มีปัญหา</v>
      </c>
    </row>
    <row r="44" spans="1:19" s="13" customFormat="1" ht="18" customHeight="1" thickBot="1">
      <c r="A44" s="200" t="s">
        <v>60</v>
      </c>
      <c r="B44" s="108">
        <f>input1!B44</f>
        <v>0</v>
      </c>
      <c r="C44" s="125">
        <f>input1!C44</f>
        <v>0</v>
      </c>
      <c r="D44" s="126">
        <f>input1!D44</f>
        <v>0</v>
      </c>
      <c r="E44" s="168">
        <f>input1!E44</f>
        <v>0</v>
      </c>
      <c r="F44" s="149" t="str">
        <f t="shared" si="0"/>
        <v>-</v>
      </c>
      <c r="G44" s="150" t="str">
        <f>input2!AF44</f>
        <v>0</v>
      </c>
      <c r="H44" s="153" t="str">
        <f t="shared" si="1"/>
        <v>เสี่ยง/มีปัญหา</v>
      </c>
      <c r="I44" s="152" t="str">
        <f>input2!AI44</f>
        <v>0</v>
      </c>
      <c r="J44" s="153" t="str">
        <f t="shared" si="2"/>
        <v>เสี่ยง/มีปัญหา</v>
      </c>
      <c r="K44" s="150" t="str">
        <f>input2!AM44</f>
        <v>0</v>
      </c>
      <c r="L44" s="153" t="str">
        <f t="shared" si="3"/>
        <v>เสี่ยง/มีปัญหา</v>
      </c>
      <c r="M44" s="152" t="str">
        <f>input2!AQ44</f>
        <v>0</v>
      </c>
      <c r="N44" s="153" t="str">
        <f t="shared" si="4"/>
        <v>เสี่ยง/มีปัญหา</v>
      </c>
      <c r="O44" s="150" t="str">
        <f>input2!AS44</f>
        <v>0</v>
      </c>
      <c r="P44" s="154" t="str">
        <f t="shared" si="5"/>
        <v>มีจุดแข็ง</v>
      </c>
      <c r="Q44" s="151">
        <f t="shared" si="9"/>
        <v>0</v>
      </c>
      <c r="R44" s="166" t="str">
        <f t="shared" si="7"/>
        <v>-</v>
      </c>
      <c r="S44" s="149" t="str">
        <f t="shared" si="8"/>
        <v>เสี่ยง/มีปัญหา</v>
      </c>
    </row>
    <row r="45" spans="1:19" ht="18" customHeight="1" thickBot="1">
      <c r="A45" s="196" t="s">
        <v>82</v>
      </c>
      <c r="B45" s="108">
        <f>input1!B45</f>
        <v>0</v>
      </c>
      <c r="C45" s="125">
        <f>input1!C45</f>
        <v>0</v>
      </c>
      <c r="D45" s="126">
        <f>input1!D45</f>
        <v>0</v>
      </c>
      <c r="E45" s="168">
        <f>input1!E45</f>
        <v>0</v>
      </c>
      <c r="F45" s="149" t="str">
        <f t="shared" si="0"/>
        <v>-</v>
      </c>
      <c r="G45" s="150" t="str">
        <f>input2!AF45</f>
        <v>0</v>
      </c>
      <c r="H45" s="153" t="str">
        <f t="shared" si="1"/>
        <v>เสี่ยง/มีปัญหา</v>
      </c>
      <c r="I45" s="152" t="str">
        <f>input2!AI45</f>
        <v>0</v>
      </c>
      <c r="J45" s="153" t="str">
        <f t="shared" si="2"/>
        <v>เสี่ยง/มีปัญหา</v>
      </c>
      <c r="K45" s="150" t="str">
        <f>input2!AM45</f>
        <v>0</v>
      </c>
      <c r="L45" s="153" t="str">
        <f t="shared" si="3"/>
        <v>เสี่ยง/มีปัญหา</v>
      </c>
      <c r="M45" s="152" t="str">
        <f>input2!AQ45</f>
        <v>0</v>
      </c>
      <c r="N45" s="153" t="str">
        <f t="shared" si="4"/>
        <v>เสี่ยง/มีปัญหา</v>
      </c>
      <c r="O45" s="150" t="str">
        <f>input2!AS45</f>
        <v>0</v>
      </c>
      <c r="P45" s="154" t="str">
        <f t="shared" si="5"/>
        <v>มีจุดแข็ง</v>
      </c>
      <c r="Q45" s="151">
        <f t="shared" si="9"/>
        <v>0</v>
      </c>
      <c r="R45" s="166" t="str">
        <f t="shared" si="7"/>
        <v>-</v>
      </c>
      <c r="S45" s="149" t="str">
        <f t="shared" si="8"/>
        <v>เสี่ยง/มีปัญหา</v>
      </c>
    </row>
    <row r="46" spans="1:19" ht="18" customHeight="1" thickBot="1">
      <c r="A46" s="109" t="s">
        <v>83</v>
      </c>
      <c r="B46" s="108">
        <f>input1!B46</f>
        <v>0</v>
      </c>
      <c r="C46" s="125">
        <f>input1!C46</f>
        <v>0</v>
      </c>
      <c r="D46" s="126">
        <f>input1!D46</f>
        <v>0</v>
      </c>
      <c r="E46" s="168">
        <f>input1!E46</f>
        <v>0</v>
      </c>
      <c r="F46" s="149" t="str">
        <f t="shared" si="0"/>
        <v>-</v>
      </c>
      <c r="G46" s="150" t="str">
        <f>input2!AF46</f>
        <v>0</v>
      </c>
      <c r="H46" s="153" t="str">
        <f t="shared" si="1"/>
        <v>เสี่ยง/มีปัญหา</v>
      </c>
      <c r="I46" s="152" t="str">
        <f>input2!AI46</f>
        <v>0</v>
      </c>
      <c r="J46" s="153" t="str">
        <f t="shared" si="2"/>
        <v>เสี่ยง/มีปัญหา</v>
      </c>
      <c r="K46" s="150" t="str">
        <f>input2!AM46</f>
        <v>0</v>
      </c>
      <c r="L46" s="153" t="str">
        <f t="shared" si="3"/>
        <v>เสี่ยง/มีปัญหา</v>
      </c>
      <c r="M46" s="152" t="str">
        <f>input2!AQ46</f>
        <v>0</v>
      </c>
      <c r="N46" s="153" t="str">
        <f t="shared" si="4"/>
        <v>เสี่ยง/มีปัญหา</v>
      </c>
      <c r="O46" s="150" t="str">
        <f>input2!AS46</f>
        <v>0</v>
      </c>
      <c r="P46" s="154" t="str">
        <f t="shared" si="5"/>
        <v>มีจุดแข็ง</v>
      </c>
      <c r="Q46" s="151">
        <f t="shared" si="9"/>
        <v>0</v>
      </c>
      <c r="R46" s="166" t="str">
        <f t="shared" si="7"/>
        <v>-</v>
      </c>
      <c r="S46" s="149" t="str">
        <f t="shared" si="8"/>
        <v>เสี่ยง/มีปัญหา</v>
      </c>
    </row>
    <row r="47" spans="1:19" ht="18" customHeight="1" thickBot="1">
      <c r="A47" s="197" t="s">
        <v>84</v>
      </c>
      <c r="B47" s="108">
        <f>input1!B47</f>
        <v>0</v>
      </c>
      <c r="C47" s="125">
        <f>input1!C47</f>
        <v>0</v>
      </c>
      <c r="D47" s="126">
        <f>input1!D47</f>
        <v>0</v>
      </c>
      <c r="E47" s="168">
        <f>input1!E47</f>
        <v>0</v>
      </c>
      <c r="F47" s="149" t="str">
        <f aca="true" t="shared" si="10" ref="F47:F53">IF(E47=1,"ชาย",IF(E47=2,"หญิง","-"))</f>
        <v>-</v>
      </c>
      <c r="G47" s="150" t="str">
        <f>input2!AF47</f>
        <v>0</v>
      </c>
      <c r="H47" s="153" t="str">
        <f aca="true" t="shared" si="11" ref="H47:H53">IF(G47&gt;10,"เสี่ยง/มีปัญหา","ปกติ")</f>
        <v>เสี่ยง/มีปัญหา</v>
      </c>
      <c r="I47" s="152" t="str">
        <f>input2!AI47</f>
        <v>0</v>
      </c>
      <c r="J47" s="153" t="str">
        <f aca="true" t="shared" si="12" ref="J47:J53">IF(I47&gt;9,"เสี่ยง/มีปัญหา","ปกติ")</f>
        <v>เสี่ยง/มีปัญหา</v>
      </c>
      <c r="K47" s="150" t="str">
        <f>input2!AM47</f>
        <v>0</v>
      </c>
      <c r="L47" s="153" t="str">
        <f aca="true" t="shared" si="13" ref="L47:L53">IF(K47&gt;10,"เสี่ยง/มีปัญหา","ปกติ")</f>
        <v>เสี่ยง/มีปัญหา</v>
      </c>
      <c r="M47" s="152" t="str">
        <f>input2!AQ47</f>
        <v>0</v>
      </c>
      <c r="N47" s="153" t="str">
        <f aca="true" t="shared" si="14" ref="N47:N53">IF(M47&gt;9,"เสี่ยง/มีปัญหา","ปกติ")</f>
        <v>เสี่ยง/มีปัญหา</v>
      </c>
      <c r="O47" s="150" t="str">
        <f>input2!AS47</f>
        <v>0</v>
      </c>
      <c r="P47" s="154" t="str">
        <f aca="true" t="shared" si="15" ref="P47:P53">IF(O47&gt;10,"มีจุดแข็ง","ไม่มีจุดแข็ง")</f>
        <v>มีจุดแข็ง</v>
      </c>
      <c r="Q47" s="151">
        <f t="shared" si="9"/>
        <v>0</v>
      </c>
      <c r="R47" s="166" t="str">
        <f aca="true" t="shared" si="16" ref="R47:R53">IF(Q47&lt;1,"-",Q47)</f>
        <v>-</v>
      </c>
      <c r="S47" s="14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98" t="s">
        <v>85</v>
      </c>
      <c r="B48" s="108">
        <f>input1!B48</f>
        <v>0</v>
      </c>
      <c r="C48" s="125">
        <f>input1!C48</f>
        <v>0</v>
      </c>
      <c r="D48" s="126">
        <f>input1!D48</f>
        <v>0</v>
      </c>
      <c r="E48" s="168">
        <f>input1!E48</f>
        <v>0</v>
      </c>
      <c r="F48" s="149" t="str">
        <f t="shared" si="10"/>
        <v>-</v>
      </c>
      <c r="G48" s="150" t="str">
        <f>input2!AF48</f>
        <v>0</v>
      </c>
      <c r="H48" s="153" t="str">
        <f t="shared" si="11"/>
        <v>เสี่ยง/มีปัญหา</v>
      </c>
      <c r="I48" s="152" t="str">
        <f>input2!AI48</f>
        <v>0</v>
      </c>
      <c r="J48" s="153" t="str">
        <f t="shared" si="12"/>
        <v>เสี่ยง/มีปัญหา</v>
      </c>
      <c r="K48" s="150" t="str">
        <f>input2!AM48</f>
        <v>0</v>
      </c>
      <c r="L48" s="153" t="str">
        <f t="shared" si="13"/>
        <v>เสี่ยง/มีปัญหา</v>
      </c>
      <c r="M48" s="152" t="str">
        <f>input2!AQ48</f>
        <v>0</v>
      </c>
      <c r="N48" s="153" t="str">
        <f t="shared" si="14"/>
        <v>เสี่ยง/มีปัญหา</v>
      </c>
      <c r="O48" s="150" t="str">
        <f>input2!AS48</f>
        <v>0</v>
      </c>
      <c r="P48" s="154" t="str">
        <f t="shared" si="15"/>
        <v>มีจุดแข็ง</v>
      </c>
      <c r="Q48" s="151">
        <f t="shared" si="9"/>
        <v>0</v>
      </c>
      <c r="R48" s="166" t="str">
        <f t="shared" si="16"/>
        <v>-</v>
      </c>
      <c r="S48" s="149" t="str">
        <f t="shared" si="17"/>
        <v>เสี่ยง/มีปัญหา</v>
      </c>
    </row>
    <row r="49" spans="1:19" ht="18" customHeight="1" thickBot="1">
      <c r="A49" s="199" t="s">
        <v>86</v>
      </c>
      <c r="B49" s="108">
        <f>input1!B49</f>
        <v>0</v>
      </c>
      <c r="C49" s="125">
        <f>input1!C49</f>
        <v>0</v>
      </c>
      <c r="D49" s="126">
        <f>input1!D49</f>
        <v>0</v>
      </c>
      <c r="E49" s="168">
        <f>input1!E49</f>
        <v>0</v>
      </c>
      <c r="F49" s="149" t="str">
        <f t="shared" si="10"/>
        <v>-</v>
      </c>
      <c r="G49" s="150" t="str">
        <f>input2!AF49</f>
        <v>0</v>
      </c>
      <c r="H49" s="153" t="str">
        <f t="shared" si="11"/>
        <v>เสี่ยง/มีปัญหา</v>
      </c>
      <c r="I49" s="152" t="str">
        <f>input2!AI49</f>
        <v>0</v>
      </c>
      <c r="J49" s="153" t="str">
        <f t="shared" si="12"/>
        <v>เสี่ยง/มีปัญหา</v>
      </c>
      <c r="K49" s="150" t="str">
        <f>input2!AM49</f>
        <v>0</v>
      </c>
      <c r="L49" s="153" t="str">
        <f t="shared" si="13"/>
        <v>เสี่ยง/มีปัญหา</v>
      </c>
      <c r="M49" s="152" t="str">
        <f>input2!AQ49</f>
        <v>0</v>
      </c>
      <c r="N49" s="153" t="str">
        <f t="shared" si="14"/>
        <v>เสี่ยง/มีปัญหา</v>
      </c>
      <c r="O49" s="150" t="str">
        <f>input2!AS49</f>
        <v>0</v>
      </c>
      <c r="P49" s="154" t="str">
        <f t="shared" si="15"/>
        <v>มีจุดแข็ง</v>
      </c>
      <c r="Q49" s="151">
        <f t="shared" si="9"/>
        <v>0</v>
      </c>
      <c r="R49" s="166" t="str">
        <f t="shared" si="16"/>
        <v>-</v>
      </c>
      <c r="S49" s="149" t="str">
        <f t="shared" si="17"/>
        <v>เสี่ยง/มีปัญหา</v>
      </c>
    </row>
    <row r="50" spans="1:19" ht="18" customHeight="1" thickBot="1">
      <c r="A50" s="200" t="s">
        <v>87</v>
      </c>
      <c r="B50" s="108">
        <f>input1!B50</f>
        <v>0</v>
      </c>
      <c r="C50" s="125">
        <f>input1!C50</f>
        <v>0</v>
      </c>
      <c r="D50" s="126">
        <f>input1!D50</f>
        <v>0</v>
      </c>
      <c r="E50" s="168">
        <f>input1!E50</f>
        <v>0</v>
      </c>
      <c r="F50" s="149" t="str">
        <f t="shared" si="10"/>
        <v>-</v>
      </c>
      <c r="G50" s="150" t="str">
        <f>input2!AF50</f>
        <v>0</v>
      </c>
      <c r="H50" s="153" t="str">
        <f t="shared" si="11"/>
        <v>เสี่ยง/มีปัญหา</v>
      </c>
      <c r="I50" s="152" t="str">
        <f>input2!AI50</f>
        <v>0</v>
      </c>
      <c r="J50" s="153" t="str">
        <f t="shared" si="12"/>
        <v>เสี่ยง/มีปัญหา</v>
      </c>
      <c r="K50" s="150" t="str">
        <f>input2!AM50</f>
        <v>0</v>
      </c>
      <c r="L50" s="153" t="str">
        <f t="shared" si="13"/>
        <v>เสี่ยง/มีปัญหา</v>
      </c>
      <c r="M50" s="152" t="str">
        <f>input2!AQ50</f>
        <v>0</v>
      </c>
      <c r="N50" s="153" t="str">
        <f t="shared" si="14"/>
        <v>เสี่ยง/มีปัญหา</v>
      </c>
      <c r="O50" s="150" t="str">
        <f>input2!AS50</f>
        <v>0</v>
      </c>
      <c r="P50" s="154" t="str">
        <f t="shared" si="15"/>
        <v>มีจุดแข็ง</v>
      </c>
      <c r="Q50" s="151">
        <f t="shared" si="9"/>
        <v>0</v>
      </c>
      <c r="R50" s="166" t="str">
        <f t="shared" si="16"/>
        <v>-</v>
      </c>
      <c r="S50" s="149" t="str">
        <f t="shared" si="17"/>
        <v>เสี่ยง/มีปัญหา</v>
      </c>
    </row>
    <row r="51" spans="1:19" ht="18" customHeight="1" thickBot="1">
      <c r="A51" s="196" t="s">
        <v>88</v>
      </c>
      <c r="B51" s="108">
        <f>input1!B51</f>
        <v>0</v>
      </c>
      <c r="C51" s="125">
        <f>input1!C51</f>
        <v>0</v>
      </c>
      <c r="D51" s="126">
        <f>input1!D51</f>
        <v>0</v>
      </c>
      <c r="E51" s="168">
        <f>input1!E51</f>
        <v>0</v>
      </c>
      <c r="F51" s="149" t="str">
        <f t="shared" si="10"/>
        <v>-</v>
      </c>
      <c r="G51" s="150" t="str">
        <f>input2!AF51</f>
        <v>0</v>
      </c>
      <c r="H51" s="153" t="str">
        <f t="shared" si="11"/>
        <v>เสี่ยง/มีปัญหา</v>
      </c>
      <c r="I51" s="152" t="str">
        <f>input2!AI51</f>
        <v>0</v>
      </c>
      <c r="J51" s="153" t="str">
        <f t="shared" si="12"/>
        <v>เสี่ยง/มีปัญหา</v>
      </c>
      <c r="K51" s="150" t="str">
        <f>input2!AM51</f>
        <v>0</v>
      </c>
      <c r="L51" s="153" t="str">
        <f t="shared" si="13"/>
        <v>เสี่ยง/มีปัญหา</v>
      </c>
      <c r="M51" s="152" t="str">
        <f>input2!AQ51</f>
        <v>0</v>
      </c>
      <c r="N51" s="153" t="str">
        <f t="shared" si="14"/>
        <v>เสี่ยง/มีปัญหา</v>
      </c>
      <c r="O51" s="150" t="str">
        <f>input2!AS51</f>
        <v>0</v>
      </c>
      <c r="P51" s="154" t="str">
        <f t="shared" si="15"/>
        <v>มีจุดแข็ง</v>
      </c>
      <c r="Q51" s="151">
        <f t="shared" si="9"/>
        <v>0</v>
      </c>
      <c r="R51" s="166" t="str">
        <f t="shared" si="16"/>
        <v>-</v>
      </c>
      <c r="S51" s="149" t="str">
        <f t="shared" si="17"/>
        <v>เสี่ยง/มีปัญหา</v>
      </c>
    </row>
    <row r="52" spans="1:19" ht="18" customHeight="1" thickBot="1">
      <c r="A52" s="109" t="s">
        <v>89</v>
      </c>
      <c r="B52" s="108">
        <f>input1!B52</f>
        <v>0</v>
      </c>
      <c r="C52" s="125">
        <f>input1!C52</f>
        <v>0</v>
      </c>
      <c r="D52" s="126">
        <f>input1!D52</f>
        <v>0</v>
      </c>
      <c r="E52" s="168">
        <f>input1!E52</f>
        <v>0</v>
      </c>
      <c r="F52" s="149" t="str">
        <f t="shared" si="10"/>
        <v>-</v>
      </c>
      <c r="G52" s="150" t="str">
        <f>input2!AF52</f>
        <v>0</v>
      </c>
      <c r="H52" s="153" t="str">
        <f t="shared" si="11"/>
        <v>เสี่ยง/มีปัญหา</v>
      </c>
      <c r="I52" s="152" t="str">
        <f>input2!AI52</f>
        <v>0</v>
      </c>
      <c r="J52" s="153" t="str">
        <f t="shared" si="12"/>
        <v>เสี่ยง/มีปัญหา</v>
      </c>
      <c r="K52" s="150" t="str">
        <f>input2!AM52</f>
        <v>0</v>
      </c>
      <c r="L52" s="153" t="str">
        <f t="shared" si="13"/>
        <v>เสี่ยง/มีปัญหา</v>
      </c>
      <c r="M52" s="152" t="str">
        <f>input2!AQ52</f>
        <v>0</v>
      </c>
      <c r="N52" s="153" t="str">
        <f t="shared" si="14"/>
        <v>เสี่ยง/มีปัญหา</v>
      </c>
      <c r="O52" s="150" t="str">
        <f>input2!AS52</f>
        <v>0</v>
      </c>
      <c r="P52" s="154" t="str">
        <f t="shared" si="15"/>
        <v>มีจุดแข็ง</v>
      </c>
      <c r="Q52" s="151">
        <f t="shared" si="9"/>
        <v>0</v>
      </c>
      <c r="R52" s="166" t="str">
        <f t="shared" si="16"/>
        <v>-</v>
      </c>
      <c r="S52" s="149" t="str">
        <f t="shared" si="17"/>
        <v>เสี่ยง/มีปัญหา</v>
      </c>
    </row>
    <row r="53" spans="1:19" ht="18" customHeight="1" thickBot="1">
      <c r="A53" s="197" t="s">
        <v>90</v>
      </c>
      <c r="B53" s="108">
        <f>input1!B53</f>
        <v>0</v>
      </c>
      <c r="C53" s="125">
        <f>input1!C53</f>
        <v>0</v>
      </c>
      <c r="D53" s="126">
        <f>input1!D53</f>
        <v>0</v>
      </c>
      <c r="E53" s="168">
        <f>input1!E53</f>
        <v>0</v>
      </c>
      <c r="F53" s="149" t="str">
        <f t="shared" si="10"/>
        <v>-</v>
      </c>
      <c r="G53" s="150" t="str">
        <f>input2!AF53</f>
        <v>0</v>
      </c>
      <c r="H53" s="153" t="str">
        <f t="shared" si="11"/>
        <v>เสี่ยง/มีปัญหา</v>
      </c>
      <c r="I53" s="152" t="str">
        <f>input2!AI53</f>
        <v>0</v>
      </c>
      <c r="J53" s="153" t="str">
        <f t="shared" si="12"/>
        <v>เสี่ยง/มีปัญหา</v>
      </c>
      <c r="K53" s="150" t="str">
        <f>input2!AM53</f>
        <v>0</v>
      </c>
      <c r="L53" s="153" t="str">
        <f t="shared" si="13"/>
        <v>เสี่ยง/มีปัญหา</v>
      </c>
      <c r="M53" s="152" t="str">
        <f>input2!AQ53</f>
        <v>0</v>
      </c>
      <c r="N53" s="153" t="str">
        <f t="shared" si="14"/>
        <v>เสี่ยง/มีปัญหา</v>
      </c>
      <c r="O53" s="150" t="str">
        <f>input2!AS53</f>
        <v>0</v>
      </c>
      <c r="P53" s="154" t="str">
        <f t="shared" si="15"/>
        <v>มีจุดแข็ง</v>
      </c>
      <c r="Q53" s="151">
        <f t="shared" si="9"/>
        <v>0</v>
      </c>
      <c r="R53" s="166" t="str">
        <f t="shared" si="16"/>
        <v>-</v>
      </c>
      <c r="S53" s="149" t="str">
        <f t="shared" si="17"/>
        <v>เสี่ยง/มีปัญหา</v>
      </c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E55"/>
  <sheetViews>
    <sheetView zoomScale="85" zoomScaleNormal="85" zoomScalePageLayoutView="0" workbookViewId="0" topLeftCell="A1">
      <selection activeCell="D39" sqref="D39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22" t="s">
        <v>26</v>
      </c>
      <c r="B1" s="223"/>
      <c r="C1" s="223"/>
      <c r="D1" s="223"/>
      <c r="E1" s="223"/>
      <c r="F1" s="224"/>
      <c r="G1" s="223" t="s">
        <v>45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4"/>
    </row>
    <row r="2" spans="1:19" ht="22.5" customHeight="1" thickBot="1">
      <c r="A2" s="244">
        <f>input1!A2</f>
        <v>0</v>
      </c>
      <c r="B2" s="243"/>
      <c r="C2" s="243"/>
      <c r="D2" s="243"/>
      <c r="E2" s="243"/>
      <c r="F2" s="245"/>
      <c r="G2" s="222" t="s">
        <v>37</v>
      </c>
      <c r="H2" s="224"/>
      <c r="I2" s="246" t="s">
        <v>38</v>
      </c>
      <c r="J2" s="246"/>
      <c r="K2" s="222" t="s">
        <v>39</v>
      </c>
      <c r="L2" s="224"/>
      <c r="M2" s="246" t="s">
        <v>40</v>
      </c>
      <c r="N2" s="246"/>
      <c r="O2" s="222" t="s">
        <v>41</v>
      </c>
      <c r="P2" s="224"/>
      <c r="Q2" s="128"/>
      <c r="R2" s="222" t="s">
        <v>42</v>
      </c>
      <c r="S2" s="224"/>
    </row>
    <row r="3" spans="1:19" ht="21.75" thickBot="1">
      <c r="A3" s="104" t="s">
        <v>21</v>
      </c>
      <c r="B3" s="105" t="s">
        <v>20</v>
      </c>
      <c r="C3" s="106" t="s">
        <v>22</v>
      </c>
      <c r="D3" s="105" t="s">
        <v>23</v>
      </c>
      <c r="E3" s="106" t="s">
        <v>24</v>
      </c>
      <c r="F3" s="129" t="s">
        <v>24</v>
      </c>
      <c r="G3" s="130" t="s">
        <v>35</v>
      </c>
      <c r="H3" s="131" t="s">
        <v>36</v>
      </c>
      <c r="I3" s="130" t="s">
        <v>35</v>
      </c>
      <c r="J3" s="132" t="s">
        <v>36</v>
      </c>
      <c r="K3" s="133" t="s">
        <v>35</v>
      </c>
      <c r="L3" s="131" t="s">
        <v>36</v>
      </c>
      <c r="M3" s="130" t="s">
        <v>35</v>
      </c>
      <c r="N3" s="132" t="s">
        <v>36</v>
      </c>
      <c r="O3" s="133" t="s">
        <v>35</v>
      </c>
      <c r="P3" s="134" t="s">
        <v>36</v>
      </c>
      <c r="Q3" s="135"/>
      <c r="R3" s="167" t="s">
        <v>35</v>
      </c>
      <c r="S3" s="105" t="s">
        <v>36</v>
      </c>
    </row>
    <row r="4" spans="1:19" s="13" customFormat="1" ht="18" customHeight="1">
      <c r="A4" s="196" t="s">
        <v>65</v>
      </c>
      <c r="B4" s="107">
        <f>input1!B4</f>
        <v>0</v>
      </c>
      <c r="C4" s="122">
        <f>input1!C4</f>
        <v>0</v>
      </c>
      <c r="D4" s="123">
        <f>input1!D4</f>
        <v>0</v>
      </c>
      <c r="E4" s="124">
        <f>input1!E4</f>
        <v>0</v>
      </c>
      <c r="F4" s="136" t="str">
        <f>IF(E4=1,"ชาย",IF(E4=2,"หญิง","-"))</f>
        <v>-</v>
      </c>
      <c r="G4" s="137" t="str">
        <f>input3!AF4</f>
        <v>0</v>
      </c>
      <c r="H4" s="140" t="str">
        <f>IF(G4&gt;10,"เสี่ยง/มีปัญหา","ปกติ")</f>
        <v>เสี่ยง/มีปัญหา</v>
      </c>
      <c r="I4" s="139" t="str">
        <f>input3!AI4</f>
        <v>0</v>
      </c>
      <c r="J4" s="140" t="str">
        <f>IF(I4&gt;9,"เสี่ยง/มีปัญหา","ปกติ")</f>
        <v>เสี่ยง/มีปัญหา</v>
      </c>
      <c r="K4" s="137" t="str">
        <f>input3!AM4</f>
        <v>0</v>
      </c>
      <c r="L4" s="140" t="str">
        <f>IF(K4&gt;10,"เสี่ยง/มีปัญหา","ปกติ")</f>
        <v>เสี่ยง/มีปัญหา</v>
      </c>
      <c r="M4" s="139" t="str">
        <f>input3!AQ4</f>
        <v>0</v>
      </c>
      <c r="N4" s="140" t="str">
        <f>IF(M4&gt;9,"เสี่ยง/มีปัญหา","ปกติ")</f>
        <v>เสี่ยง/มีปัญหา</v>
      </c>
      <c r="O4" s="137" t="str">
        <f>input3!AS4</f>
        <v>0</v>
      </c>
      <c r="P4" s="141" t="str">
        <f>IF(O4&gt;10,"มีจุดแข็ง","ไม่มีจุดแข็ง")</f>
        <v>มีจุดแข็ง</v>
      </c>
      <c r="Q4" s="138">
        <f>G4+I4+K4+M4+O4</f>
        <v>0</v>
      </c>
      <c r="R4" s="164" t="str">
        <f>IF(Q4&lt;1,"-",Q4)</f>
        <v>-</v>
      </c>
      <c r="S4" s="155" t="str">
        <f>IF(R4&gt;48,"เสี่ยง/มีปัญหา","ปกติ")</f>
        <v>เสี่ยง/มีปัญหา</v>
      </c>
    </row>
    <row r="5" spans="1:19" s="13" customFormat="1" ht="18" customHeight="1">
      <c r="A5" s="109" t="s">
        <v>66</v>
      </c>
      <c r="B5" s="107">
        <f>input1!B5</f>
        <v>0</v>
      </c>
      <c r="C5" s="122">
        <f>input1!C5</f>
        <v>0</v>
      </c>
      <c r="D5" s="123">
        <f>input1!D5</f>
        <v>0</v>
      </c>
      <c r="E5" s="124">
        <f>input1!E5</f>
        <v>0</v>
      </c>
      <c r="F5" s="142" t="str">
        <f aca="true" t="shared" si="0" ref="F5:F46">IF(E5=1,"ชาย",IF(E5=2,"หญิง","-"))</f>
        <v>-</v>
      </c>
      <c r="G5" s="143" t="str">
        <f>input3!AF5</f>
        <v>0</v>
      </c>
      <c r="H5" s="140" t="str">
        <f aca="true" t="shared" si="1" ref="H5:H46">IF(G5&gt;10,"เสี่ยง/มีปัญหา","ปกติ")</f>
        <v>เสี่ยง/มีปัญหา</v>
      </c>
      <c r="I5" s="145" t="str">
        <f>input3!AI5</f>
        <v>0</v>
      </c>
      <c r="J5" s="140" t="str">
        <f aca="true" t="shared" si="2" ref="J5:J46">IF(I5&gt;9,"เสี่ยง/มีปัญหา","ปกติ")</f>
        <v>เสี่ยง/มีปัญหา</v>
      </c>
      <c r="K5" s="143" t="str">
        <f>input3!AM5</f>
        <v>0</v>
      </c>
      <c r="L5" s="140" t="str">
        <f aca="true" t="shared" si="3" ref="L5:L46">IF(K5&gt;10,"เสี่ยง/มีปัญหา","ปกติ")</f>
        <v>เสี่ยง/มีปัญหา</v>
      </c>
      <c r="M5" s="145" t="str">
        <f>input3!AQ5</f>
        <v>0</v>
      </c>
      <c r="N5" s="140" t="str">
        <f aca="true" t="shared" si="4" ref="N5:N46">IF(M5&gt;9,"เสี่ยง/มีปัญหา","ปกติ")</f>
        <v>เสี่ยง/มีปัญหา</v>
      </c>
      <c r="O5" s="143" t="str">
        <f>input3!AS5</f>
        <v>0</v>
      </c>
      <c r="P5" s="141" t="str">
        <f aca="true" t="shared" si="5" ref="P5:P46">IF(O5&gt;10,"มีจุดแข็ง","ไม่มีจุดแข็ง")</f>
        <v>มีจุดแข็ง</v>
      </c>
      <c r="Q5" s="144">
        <f aca="true" t="shared" si="6" ref="Q5:Q42">G5+I5+K5+M5+O5</f>
        <v>0</v>
      </c>
      <c r="R5" s="165" t="str">
        <f aca="true" t="shared" si="7" ref="R5:R46">IF(Q5&lt;1,"-",Q5)</f>
        <v>-</v>
      </c>
      <c r="S5" s="155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97" t="s">
        <v>67</v>
      </c>
      <c r="B6" s="107">
        <f>input1!B6</f>
        <v>0</v>
      </c>
      <c r="C6" s="122">
        <f>input1!C6</f>
        <v>0</v>
      </c>
      <c r="D6" s="123">
        <f>input1!D6</f>
        <v>0</v>
      </c>
      <c r="E6" s="124">
        <f>input1!E6</f>
        <v>0</v>
      </c>
      <c r="F6" s="142" t="str">
        <f t="shared" si="0"/>
        <v>-</v>
      </c>
      <c r="G6" s="137" t="str">
        <f>input3!AF6</f>
        <v>0</v>
      </c>
      <c r="H6" s="140" t="str">
        <f t="shared" si="1"/>
        <v>เสี่ยง/มีปัญหา</v>
      </c>
      <c r="I6" s="139" t="str">
        <f>input3!AI6</f>
        <v>0</v>
      </c>
      <c r="J6" s="140" t="str">
        <f t="shared" si="2"/>
        <v>เสี่ยง/มีปัญหา</v>
      </c>
      <c r="K6" s="137" t="str">
        <f>input3!AM6</f>
        <v>0</v>
      </c>
      <c r="L6" s="140" t="str">
        <f t="shared" si="3"/>
        <v>เสี่ยง/มีปัญหา</v>
      </c>
      <c r="M6" s="139" t="str">
        <f>input3!AQ6</f>
        <v>0</v>
      </c>
      <c r="N6" s="140" t="str">
        <f t="shared" si="4"/>
        <v>เสี่ยง/มีปัญหา</v>
      </c>
      <c r="O6" s="137" t="str">
        <f>input3!AS6</f>
        <v>0</v>
      </c>
      <c r="P6" s="141" t="str">
        <f t="shared" si="5"/>
        <v>มีจุดแข็ง</v>
      </c>
      <c r="Q6" s="144">
        <f t="shared" si="6"/>
        <v>0</v>
      </c>
      <c r="R6" s="165" t="str">
        <f t="shared" si="7"/>
        <v>-</v>
      </c>
      <c r="S6" s="155" t="str">
        <f t="shared" si="8"/>
        <v>เสี่ยง/มีปัญหา</v>
      </c>
    </row>
    <row r="7" spans="1:19" s="13" customFormat="1" ht="18" customHeight="1">
      <c r="A7" s="198" t="s">
        <v>68</v>
      </c>
      <c r="B7" s="107">
        <f>input1!B7</f>
        <v>0</v>
      </c>
      <c r="C7" s="122">
        <f>input1!C7</f>
        <v>0</v>
      </c>
      <c r="D7" s="123">
        <f>input1!D7</f>
        <v>0</v>
      </c>
      <c r="E7" s="124">
        <f>input1!E7</f>
        <v>0</v>
      </c>
      <c r="F7" s="142" t="str">
        <f t="shared" si="0"/>
        <v>-</v>
      </c>
      <c r="G7" s="143" t="str">
        <f>input3!AF7</f>
        <v>0</v>
      </c>
      <c r="H7" s="140" t="str">
        <f t="shared" si="1"/>
        <v>เสี่ยง/มีปัญหา</v>
      </c>
      <c r="I7" s="145" t="str">
        <f>input3!AI7</f>
        <v>0</v>
      </c>
      <c r="J7" s="140" t="str">
        <f t="shared" si="2"/>
        <v>เสี่ยง/มีปัญหา</v>
      </c>
      <c r="K7" s="143" t="str">
        <f>input3!AM7</f>
        <v>0</v>
      </c>
      <c r="L7" s="140" t="str">
        <f t="shared" si="3"/>
        <v>เสี่ยง/มีปัญหา</v>
      </c>
      <c r="M7" s="145" t="str">
        <f>input3!AQ7</f>
        <v>0</v>
      </c>
      <c r="N7" s="140" t="str">
        <f t="shared" si="4"/>
        <v>เสี่ยง/มีปัญหา</v>
      </c>
      <c r="O7" s="143" t="str">
        <f>input3!AS7</f>
        <v>0</v>
      </c>
      <c r="P7" s="141" t="str">
        <f t="shared" si="5"/>
        <v>มีจุดแข็ง</v>
      </c>
      <c r="Q7" s="144">
        <f t="shared" si="6"/>
        <v>0</v>
      </c>
      <c r="R7" s="165" t="str">
        <f t="shared" si="7"/>
        <v>-</v>
      </c>
      <c r="S7" s="155" t="str">
        <f t="shared" si="8"/>
        <v>เสี่ยง/มีปัญหา</v>
      </c>
    </row>
    <row r="8" spans="1:19" s="13" customFormat="1" ht="18" customHeight="1" thickBot="1">
      <c r="A8" s="199" t="s">
        <v>69</v>
      </c>
      <c r="B8" s="108">
        <f>input1!B8</f>
        <v>0</v>
      </c>
      <c r="C8" s="146">
        <f>input1!C8</f>
        <v>0</v>
      </c>
      <c r="D8" s="147">
        <f>input1!D8</f>
        <v>0</v>
      </c>
      <c r="E8" s="148">
        <f>input1!E8</f>
        <v>0</v>
      </c>
      <c r="F8" s="149" t="str">
        <f t="shared" si="0"/>
        <v>-</v>
      </c>
      <c r="G8" s="152" t="str">
        <f>input3!AF8</f>
        <v>0</v>
      </c>
      <c r="H8" s="153" t="str">
        <f t="shared" si="1"/>
        <v>เสี่ยง/มีปัญหา</v>
      </c>
      <c r="I8" s="152" t="str">
        <f>input3!AI8</f>
        <v>0</v>
      </c>
      <c r="J8" s="153" t="str">
        <f t="shared" si="2"/>
        <v>เสี่ยง/มีปัญหา</v>
      </c>
      <c r="K8" s="150" t="str">
        <f>input3!AM8</f>
        <v>0</v>
      </c>
      <c r="L8" s="153" t="str">
        <f t="shared" si="3"/>
        <v>เสี่ยง/มีปัญหา</v>
      </c>
      <c r="M8" s="152" t="str">
        <f>input3!AQ8</f>
        <v>0</v>
      </c>
      <c r="N8" s="153" t="str">
        <f t="shared" si="4"/>
        <v>เสี่ยง/มีปัญหา</v>
      </c>
      <c r="O8" s="150" t="str">
        <f>input3!AS8</f>
        <v>0</v>
      </c>
      <c r="P8" s="154" t="str">
        <f t="shared" si="5"/>
        <v>มีจุดแข็ง</v>
      </c>
      <c r="Q8" s="151">
        <f t="shared" si="6"/>
        <v>0</v>
      </c>
      <c r="R8" s="166" t="str">
        <f t="shared" si="7"/>
        <v>-</v>
      </c>
      <c r="S8" s="149" t="str">
        <f t="shared" si="8"/>
        <v>เสี่ยง/มีปัญหา</v>
      </c>
    </row>
    <row r="9" spans="1:19" s="13" customFormat="1" ht="18" customHeight="1">
      <c r="A9" s="196" t="s">
        <v>70</v>
      </c>
      <c r="B9" s="107">
        <f>input1!B9</f>
        <v>0</v>
      </c>
      <c r="C9" s="122">
        <f>input1!C9</f>
        <v>0</v>
      </c>
      <c r="D9" s="123">
        <f>input1!D9</f>
        <v>0</v>
      </c>
      <c r="E9" s="124">
        <f>input1!E9</f>
        <v>0</v>
      </c>
      <c r="F9" s="155" t="str">
        <f t="shared" si="0"/>
        <v>-</v>
      </c>
      <c r="G9" s="137" t="str">
        <f>input3!AF9</f>
        <v>0</v>
      </c>
      <c r="H9" s="140" t="str">
        <f t="shared" si="1"/>
        <v>เสี่ยง/มีปัญหา</v>
      </c>
      <c r="I9" s="139" t="str">
        <f>input3!AI9</f>
        <v>0</v>
      </c>
      <c r="J9" s="140" t="str">
        <f t="shared" si="2"/>
        <v>เสี่ยง/มีปัญหา</v>
      </c>
      <c r="K9" s="137" t="str">
        <f>input3!AM9</f>
        <v>0</v>
      </c>
      <c r="L9" s="140" t="str">
        <f t="shared" si="3"/>
        <v>เสี่ยง/มีปัญหา</v>
      </c>
      <c r="M9" s="139" t="str">
        <f>input3!AQ9</f>
        <v>0</v>
      </c>
      <c r="N9" s="140" t="str">
        <f t="shared" si="4"/>
        <v>เสี่ยง/มีปัญหา</v>
      </c>
      <c r="O9" s="137" t="str">
        <f>input3!AS9</f>
        <v>0</v>
      </c>
      <c r="P9" s="141" t="str">
        <f t="shared" si="5"/>
        <v>มีจุดแข็ง</v>
      </c>
      <c r="Q9" s="138">
        <f t="shared" si="6"/>
        <v>0</v>
      </c>
      <c r="R9" s="164" t="str">
        <f t="shared" si="7"/>
        <v>-</v>
      </c>
      <c r="S9" s="155" t="str">
        <f t="shared" si="8"/>
        <v>เสี่ยง/มีปัญหา</v>
      </c>
    </row>
    <row r="10" spans="1:19" s="13" customFormat="1" ht="18" customHeight="1">
      <c r="A10" s="109" t="s">
        <v>71</v>
      </c>
      <c r="B10" s="107">
        <f>input1!B10</f>
        <v>0</v>
      </c>
      <c r="C10" s="122">
        <f>input1!C10</f>
        <v>0</v>
      </c>
      <c r="D10" s="123">
        <f>input1!D10</f>
        <v>0</v>
      </c>
      <c r="E10" s="124">
        <f>input1!E10</f>
        <v>0</v>
      </c>
      <c r="F10" s="142" t="str">
        <f t="shared" si="0"/>
        <v>-</v>
      </c>
      <c r="G10" s="137" t="str">
        <f>input3!AF10</f>
        <v>0</v>
      </c>
      <c r="H10" s="140" t="str">
        <f t="shared" si="1"/>
        <v>เสี่ยง/มีปัญหา</v>
      </c>
      <c r="I10" s="139" t="str">
        <f>input3!AI10</f>
        <v>0</v>
      </c>
      <c r="J10" s="140" t="str">
        <f t="shared" si="2"/>
        <v>เสี่ยง/มีปัญหา</v>
      </c>
      <c r="K10" s="137" t="str">
        <f>input3!AM10</f>
        <v>0</v>
      </c>
      <c r="L10" s="140" t="str">
        <f t="shared" si="3"/>
        <v>เสี่ยง/มีปัญหา</v>
      </c>
      <c r="M10" s="139" t="str">
        <f>input3!AQ10</f>
        <v>0</v>
      </c>
      <c r="N10" s="140" t="str">
        <f t="shared" si="4"/>
        <v>เสี่ยง/มีปัญหา</v>
      </c>
      <c r="O10" s="137" t="str">
        <f>input3!AS10</f>
        <v>0</v>
      </c>
      <c r="P10" s="141" t="str">
        <f t="shared" si="5"/>
        <v>มีจุดแข็ง</v>
      </c>
      <c r="Q10" s="144">
        <f t="shared" si="6"/>
        <v>0</v>
      </c>
      <c r="R10" s="165" t="str">
        <f t="shared" si="7"/>
        <v>-</v>
      </c>
      <c r="S10" s="155" t="str">
        <f t="shared" si="8"/>
        <v>เสี่ยง/มีปัญหา</v>
      </c>
    </row>
    <row r="11" spans="1:19" s="13" customFormat="1" ht="18" customHeight="1">
      <c r="A11" s="197" t="s">
        <v>72</v>
      </c>
      <c r="B11" s="107">
        <f>input1!B11</f>
        <v>0</v>
      </c>
      <c r="C11" s="122">
        <f>input1!C11</f>
        <v>0</v>
      </c>
      <c r="D11" s="123">
        <f>input1!D11</f>
        <v>0</v>
      </c>
      <c r="E11" s="124">
        <f>input1!E11</f>
        <v>0</v>
      </c>
      <c r="F11" s="142" t="str">
        <f t="shared" si="0"/>
        <v>-</v>
      </c>
      <c r="G11" s="143" t="str">
        <f>input3!AF11</f>
        <v>0</v>
      </c>
      <c r="H11" s="140" t="str">
        <f t="shared" si="1"/>
        <v>เสี่ยง/มีปัญหา</v>
      </c>
      <c r="I11" s="145" t="str">
        <f>input3!AI11</f>
        <v>0</v>
      </c>
      <c r="J11" s="140" t="str">
        <f t="shared" si="2"/>
        <v>เสี่ยง/มีปัญหา</v>
      </c>
      <c r="K11" s="143" t="str">
        <f>input3!AM11</f>
        <v>0</v>
      </c>
      <c r="L11" s="140" t="str">
        <f t="shared" si="3"/>
        <v>เสี่ยง/มีปัญหา</v>
      </c>
      <c r="M11" s="145" t="str">
        <f>input3!AQ11</f>
        <v>0</v>
      </c>
      <c r="N11" s="140" t="str">
        <f t="shared" si="4"/>
        <v>เสี่ยง/มีปัญหา</v>
      </c>
      <c r="O11" s="143" t="str">
        <f>input3!AS11</f>
        <v>0</v>
      </c>
      <c r="P11" s="141" t="str">
        <f t="shared" si="5"/>
        <v>มีจุดแข็ง</v>
      </c>
      <c r="Q11" s="144">
        <f t="shared" si="6"/>
        <v>0</v>
      </c>
      <c r="R11" s="165" t="str">
        <f t="shared" si="7"/>
        <v>-</v>
      </c>
      <c r="S11" s="155" t="str">
        <f t="shared" si="8"/>
        <v>เสี่ยง/มีปัญหา</v>
      </c>
    </row>
    <row r="12" spans="1:19" s="13" customFormat="1" ht="18" customHeight="1">
      <c r="A12" s="198" t="s">
        <v>73</v>
      </c>
      <c r="B12" s="107">
        <f>input1!B12</f>
        <v>0</v>
      </c>
      <c r="C12" s="122">
        <f>input1!C12</f>
        <v>0</v>
      </c>
      <c r="D12" s="123">
        <f>input1!D12</f>
        <v>0</v>
      </c>
      <c r="E12" s="124">
        <f>input1!E12</f>
        <v>0</v>
      </c>
      <c r="F12" s="142" t="str">
        <f t="shared" si="0"/>
        <v>-</v>
      </c>
      <c r="G12" s="137" t="str">
        <f>input3!AF12</f>
        <v>0</v>
      </c>
      <c r="H12" s="140" t="str">
        <f t="shared" si="1"/>
        <v>เสี่ยง/มีปัญหา</v>
      </c>
      <c r="I12" s="139" t="str">
        <f>input3!AI12</f>
        <v>0</v>
      </c>
      <c r="J12" s="140" t="str">
        <f t="shared" si="2"/>
        <v>เสี่ยง/มีปัญหา</v>
      </c>
      <c r="K12" s="137" t="str">
        <f>input3!AM12</f>
        <v>0</v>
      </c>
      <c r="L12" s="140" t="str">
        <f t="shared" si="3"/>
        <v>เสี่ยง/มีปัญหา</v>
      </c>
      <c r="M12" s="139" t="str">
        <f>input3!AQ12</f>
        <v>0</v>
      </c>
      <c r="N12" s="140" t="str">
        <f t="shared" si="4"/>
        <v>เสี่ยง/มีปัญหา</v>
      </c>
      <c r="O12" s="137" t="str">
        <f>input3!AS12</f>
        <v>0</v>
      </c>
      <c r="P12" s="141" t="str">
        <f t="shared" si="5"/>
        <v>มีจุดแข็ง</v>
      </c>
      <c r="Q12" s="144">
        <f t="shared" si="6"/>
        <v>0</v>
      </c>
      <c r="R12" s="165" t="str">
        <f t="shared" si="7"/>
        <v>-</v>
      </c>
      <c r="S12" s="155" t="str">
        <f t="shared" si="8"/>
        <v>เสี่ยง/มีปัญหา</v>
      </c>
    </row>
    <row r="13" spans="1:19" s="13" customFormat="1" ht="18" customHeight="1" thickBot="1">
      <c r="A13" s="199" t="s">
        <v>74</v>
      </c>
      <c r="B13" s="108">
        <f>input1!B13</f>
        <v>0</v>
      </c>
      <c r="C13" s="146">
        <f>input1!C13</f>
        <v>0</v>
      </c>
      <c r="D13" s="147">
        <f>input1!D13</f>
        <v>0</v>
      </c>
      <c r="E13" s="148">
        <f>input1!E13</f>
        <v>0</v>
      </c>
      <c r="F13" s="149" t="str">
        <f t="shared" si="0"/>
        <v>-</v>
      </c>
      <c r="G13" s="152" t="str">
        <f>input3!AF13</f>
        <v>0</v>
      </c>
      <c r="H13" s="153" t="str">
        <f t="shared" si="1"/>
        <v>เสี่ยง/มีปัญหา</v>
      </c>
      <c r="I13" s="152" t="str">
        <f>input3!AI13</f>
        <v>0</v>
      </c>
      <c r="J13" s="153" t="str">
        <f t="shared" si="2"/>
        <v>เสี่ยง/มีปัญหา</v>
      </c>
      <c r="K13" s="150" t="str">
        <f>input3!AM13</f>
        <v>0</v>
      </c>
      <c r="L13" s="153" t="str">
        <f t="shared" si="3"/>
        <v>เสี่ยง/มีปัญหา</v>
      </c>
      <c r="M13" s="152" t="str">
        <f>input3!AQ13</f>
        <v>0</v>
      </c>
      <c r="N13" s="153" t="str">
        <f t="shared" si="4"/>
        <v>เสี่ยง/มีปัญหา</v>
      </c>
      <c r="O13" s="150" t="str">
        <f>input3!AS13</f>
        <v>0</v>
      </c>
      <c r="P13" s="154" t="str">
        <f t="shared" si="5"/>
        <v>มีจุดแข็ง</v>
      </c>
      <c r="Q13" s="151">
        <f t="shared" si="6"/>
        <v>0</v>
      </c>
      <c r="R13" s="166" t="str">
        <f t="shared" si="7"/>
        <v>-</v>
      </c>
      <c r="S13" s="149" t="str">
        <f t="shared" si="8"/>
        <v>เสี่ยง/มีปัญหา</v>
      </c>
    </row>
    <row r="14" spans="1:19" s="13" customFormat="1" ht="18" customHeight="1">
      <c r="A14" s="196" t="s">
        <v>75</v>
      </c>
      <c r="B14" s="107">
        <f>input1!B14</f>
        <v>0</v>
      </c>
      <c r="C14" s="122">
        <f>input1!C14</f>
        <v>0</v>
      </c>
      <c r="D14" s="123">
        <f>input1!D14</f>
        <v>0</v>
      </c>
      <c r="E14" s="124">
        <f>input1!E14</f>
        <v>0</v>
      </c>
      <c r="F14" s="155" t="str">
        <f t="shared" si="0"/>
        <v>-</v>
      </c>
      <c r="G14" s="137" t="str">
        <f>input3!AF14</f>
        <v>0</v>
      </c>
      <c r="H14" s="140" t="str">
        <f t="shared" si="1"/>
        <v>เสี่ยง/มีปัญหา</v>
      </c>
      <c r="I14" s="139" t="str">
        <f>input3!AI14</f>
        <v>0</v>
      </c>
      <c r="J14" s="140" t="str">
        <f t="shared" si="2"/>
        <v>เสี่ยง/มีปัญหา</v>
      </c>
      <c r="K14" s="137" t="str">
        <f>input3!AM14</f>
        <v>0</v>
      </c>
      <c r="L14" s="140" t="str">
        <f t="shared" si="3"/>
        <v>เสี่ยง/มีปัญหา</v>
      </c>
      <c r="M14" s="139" t="str">
        <f>input3!AQ14</f>
        <v>0</v>
      </c>
      <c r="N14" s="140" t="str">
        <f t="shared" si="4"/>
        <v>เสี่ยง/มีปัญหา</v>
      </c>
      <c r="O14" s="137" t="str">
        <f>input3!AS14</f>
        <v>0</v>
      </c>
      <c r="P14" s="141" t="str">
        <f t="shared" si="5"/>
        <v>มีจุดแข็ง</v>
      </c>
      <c r="Q14" s="138">
        <f t="shared" si="6"/>
        <v>0</v>
      </c>
      <c r="R14" s="164" t="str">
        <f t="shared" si="7"/>
        <v>-</v>
      </c>
      <c r="S14" s="155" t="str">
        <f t="shared" si="8"/>
        <v>เสี่ยง/มีปัญหา</v>
      </c>
    </row>
    <row r="15" spans="1:19" s="13" customFormat="1" ht="18" customHeight="1">
      <c r="A15" s="109" t="s">
        <v>76</v>
      </c>
      <c r="B15" s="107">
        <f>input1!B15</f>
        <v>0</v>
      </c>
      <c r="C15" s="122">
        <f>input1!C15</f>
        <v>0</v>
      </c>
      <c r="D15" s="123">
        <f>input1!D15</f>
        <v>0</v>
      </c>
      <c r="E15" s="124">
        <f>input1!E15</f>
        <v>0</v>
      </c>
      <c r="F15" s="142" t="str">
        <f t="shared" si="0"/>
        <v>-</v>
      </c>
      <c r="G15" s="143" t="str">
        <f>input3!AF15</f>
        <v>0</v>
      </c>
      <c r="H15" s="140" t="str">
        <f t="shared" si="1"/>
        <v>เสี่ยง/มีปัญหา</v>
      </c>
      <c r="I15" s="145" t="str">
        <f>input3!AI15</f>
        <v>0</v>
      </c>
      <c r="J15" s="140" t="str">
        <f t="shared" si="2"/>
        <v>เสี่ยง/มีปัญหา</v>
      </c>
      <c r="K15" s="143" t="str">
        <f>input3!AM15</f>
        <v>0</v>
      </c>
      <c r="L15" s="140" t="str">
        <f t="shared" si="3"/>
        <v>เสี่ยง/มีปัญหา</v>
      </c>
      <c r="M15" s="145" t="str">
        <f>input3!AQ15</f>
        <v>0</v>
      </c>
      <c r="N15" s="140" t="str">
        <f t="shared" si="4"/>
        <v>เสี่ยง/มีปัญหา</v>
      </c>
      <c r="O15" s="143" t="str">
        <f>input3!AS15</f>
        <v>0</v>
      </c>
      <c r="P15" s="141" t="str">
        <f t="shared" si="5"/>
        <v>มีจุดแข็ง</v>
      </c>
      <c r="Q15" s="144">
        <f t="shared" si="6"/>
        <v>0</v>
      </c>
      <c r="R15" s="165" t="str">
        <f t="shared" si="7"/>
        <v>-</v>
      </c>
      <c r="S15" s="155" t="str">
        <f t="shared" si="8"/>
        <v>เสี่ยง/มีปัญหา</v>
      </c>
    </row>
    <row r="16" spans="1:19" s="13" customFormat="1" ht="18" customHeight="1">
      <c r="A16" s="197" t="s">
        <v>77</v>
      </c>
      <c r="B16" s="107">
        <f>input1!B16</f>
        <v>0</v>
      </c>
      <c r="C16" s="122">
        <f>input1!C16</f>
        <v>0</v>
      </c>
      <c r="D16" s="123">
        <f>input1!D16</f>
        <v>0</v>
      </c>
      <c r="E16" s="124">
        <f>input1!E16</f>
        <v>0</v>
      </c>
      <c r="F16" s="142" t="str">
        <f t="shared" si="0"/>
        <v>-</v>
      </c>
      <c r="G16" s="137" t="str">
        <f>input3!AF16</f>
        <v>0</v>
      </c>
      <c r="H16" s="140" t="str">
        <f t="shared" si="1"/>
        <v>เสี่ยง/มีปัญหา</v>
      </c>
      <c r="I16" s="139" t="str">
        <f>input3!AI16</f>
        <v>0</v>
      </c>
      <c r="J16" s="140" t="str">
        <f t="shared" si="2"/>
        <v>เสี่ยง/มีปัญหา</v>
      </c>
      <c r="K16" s="137" t="str">
        <f>input3!AM16</f>
        <v>0</v>
      </c>
      <c r="L16" s="140" t="str">
        <f t="shared" si="3"/>
        <v>เสี่ยง/มีปัญหา</v>
      </c>
      <c r="M16" s="139" t="str">
        <f>input3!AQ16</f>
        <v>0</v>
      </c>
      <c r="N16" s="140" t="str">
        <f t="shared" si="4"/>
        <v>เสี่ยง/มีปัญหา</v>
      </c>
      <c r="O16" s="137" t="str">
        <f>input3!AS16</f>
        <v>0</v>
      </c>
      <c r="P16" s="141" t="str">
        <f t="shared" si="5"/>
        <v>มีจุดแข็ง</v>
      </c>
      <c r="Q16" s="144">
        <f t="shared" si="6"/>
        <v>0</v>
      </c>
      <c r="R16" s="165" t="str">
        <f t="shared" si="7"/>
        <v>-</v>
      </c>
      <c r="S16" s="155" t="str">
        <f t="shared" si="8"/>
        <v>เสี่ยง/มีปัญหา</v>
      </c>
    </row>
    <row r="17" spans="1:19" s="13" customFormat="1" ht="18" customHeight="1">
      <c r="A17" s="198" t="s">
        <v>78</v>
      </c>
      <c r="B17" s="107">
        <f>input1!B17</f>
        <v>0</v>
      </c>
      <c r="C17" s="122">
        <f>input1!C17</f>
        <v>0</v>
      </c>
      <c r="D17" s="123">
        <f>input1!D17</f>
        <v>0</v>
      </c>
      <c r="E17" s="124">
        <f>input1!E17</f>
        <v>0</v>
      </c>
      <c r="F17" s="142" t="str">
        <f t="shared" si="0"/>
        <v>-</v>
      </c>
      <c r="G17" s="143" t="str">
        <f>input3!AF17</f>
        <v>0</v>
      </c>
      <c r="H17" s="140" t="str">
        <f t="shared" si="1"/>
        <v>เสี่ยง/มีปัญหา</v>
      </c>
      <c r="I17" s="145" t="str">
        <f>input3!AI17</f>
        <v>0</v>
      </c>
      <c r="J17" s="140" t="str">
        <f t="shared" si="2"/>
        <v>เสี่ยง/มีปัญหา</v>
      </c>
      <c r="K17" s="143" t="str">
        <f>input3!AM17</f>
        <v>0</v>
      </c>
      <c r="L17" s="140" t="str">
        <f t="shared" si="3"/>
        <v>เสี่ยง/มีปัญหา</v>
      </c>
      <c r="M17" s="145" t="str">
        <f>input3!AQ17</f>
        <v>0</v>
      </c>
      <c r="N17" s="140" t="str">
        <f t="shared" si="4"/>
        <v>เสี่ยง/มีปัญหา</v>
      </c>
      <c r="O17" s="143" t="str">
        <f>input3!AS17</f>
        <v>0</v>
      </c>
      <c r="P17" s="141" t="str">
        <f t="shared" si="5"/>
        <v>มีจุดแข็ง</v>
      </c>
      <c r="Q17" s="144">
        <f t="shared" si="6"/>
        <v>0</v>
      </c>
      <c r="R17" s="165" t="str">
        <f t="shared" si="7"/>
        <v>-</v>
      </c>
      <c r="S17" s="155" t="str">
        <f t="shared" si="8"/>
        <v>เสี่ยง/มีปัญหา</v>
      </c>
    </row>
    <row r="18" spans="1:19" s="13" customFormat="1" ht="18" customHeight="1" thickBot="1">
      <c r="A18" s="199" t="s">
        <v>79</v>
      </c>
      <c r="B18" s="108">
        <f>input1!B18</f>
        <v>0</v>
      </c>
      <c r="C18" s="146">
        <f>input1!C18</f>
        <v>0</v>
      </c>
      <c r="D18" s="147">
        <f>input1!D18</f>
        <v>0</v>
      </c>
      <c r="E18" s="148">
        <f>input1!E18</f>
        <v>0</v>
      </c>
      <c r="F18" s="149" t="str">
        <f t="shared" si="0"/>
        <v>-</v>
      </c>
      <c r="G18" s="152" t="str">
        <f>input3!AF18</f>
        <v>0</v>
      </c>
      <c r="H18" s="153" t="str">
        <f t="shared" si="1"/>
        <v>เสี่ยง/มีปัญหา</v>
      </c>
      <c r="I18" s="152" t="str">
        <f>input3!AI18</f>
        <v>0</v>
      </c>
      <c r="J18" s="153" t="str">
        <f t="shared" si="2"/>
        <v>เสี่ยง/มีปัญหา</v>
      </c>
      <c r="K18" s="150" t="str">
        <f>input3!AM18</f>
        <v>0</v>
      </c>
      <c r="L18" s="153" t="str">
        <f t="shared" si="3"/>
        <v>เสี่ยง/มีปัญหา</v>
      </c>
      <c r="M18" s="152" t="str">
        <f>input3!AQ18</f>
        <v>0</v>
      </c>
      <c r="N18" s="153" t="str">
        <f t="shared" si="4"/>
        <v>เสี่ยง/มีปัญหา</v>
      </c>
      <c r="O18" s="150" t="str">
        <f>input3!AS18</f>
        <v>0</v>
      </c>
      <c r="P18" s="154" t="str">
        <f t="shared" si="5"/>
        <v>มีจุดแข็ง</v>
      </c>
      <c r="Q18" s="151">
        <f t="shared" si="6"/>
        <v>0</v>
      </c>
      <c r="R18" s="166" t="str">
        <f t="shared" si="7"/>
        <v>-</v>
      </c>
      <c r="S18" s="149" t="str">
        <f t="shared" si="8"/>
        <v>เสี่ยง/มีปัญหา</v>
      </c>
    </row>
    <row r="19" spans="1:19" s="13" customFormat="1" ht="18" customHeight="1">
      <c r="A19" s="196" t="s">
        <v>80</v>
      </c>
      <c r="B19" s="107">
        <f>input1!B19</f>
        <v>0</v>
      </c>
      <c r="C19" s="122">
        <f>input1!C19</f>
        <v>0</v>
      </c>
      <c r="D19" s="123">
        <f>input1!D19</f>
        <v>0</v>
      </c>
      <c r="E19" s="124">
        <f>input1!E19</f>
        <v>0</v>
      </c>
      <c r="F19" s="155" t="str">
        <f t="shared" si="0"/>
        <v>-</v>
      </c>
      <c r="G19" s="137" t="str">
        <f>input3!AF19</f>
        <v>0</v>
      </c>
      <c r="H19" s="140" t="str">
        <f t="shared" si="1"/>
        <v>เสี่ยง/มีปัญหา</v>
      </c>
      <c r="I19" s="139" t="str">
        <f>input3!AI19</f>
        <v>0</v>
      </c>
      <c r="J19" s="140" t="str">
        <f t="shared" si="2"/>
        <v>เสี่ยง/มีปัญหา</v>
      </c>
      <c r="K19" s="137" t="str">
        <f>input3!AM19</f>
        <v>0</v>
      </c>
      <c r="L19" s="140" t="str">
        <f t="shared" si="3"/>
        <v>เสี่ยง/มีปัญหา</v>
      </c>
      <c r="M19" s="139" t="str">
        <f>input3!AQ19</f>
        <v>0</v>
      </c>
      <c r="N19" s="140" t="str">
        <f t="shared" si="4"/>
        <v>เสี่ยง/มีปัญหา</v>
      </c>
      <c r="O19" s="137" t="str">
        <f>input3!AS19</f>
        <v>0</v>
      </c>
      <c r="P19" s="141" t="str">
        <f t="shared" si="5"/>
        <v>มีจุดแข็ง</v>
      </c>
      <c r="Q19" s="138">
        <f t="shared" si="6"/>
        <v>0</v>
      </c>
      <c r="R19" s="164" t="str">
        <f t="shared" si="7"/>
        <v>-</v>
      </c>
      <c r="S19" s="155" t="str">
        <f t="shared" si="8"/>
        <v>เสี่ยง/มีปัญหา</v>
      </c>
    </row>
    <row r="20" spans="1:31" s="13" customFormat="1" ht="18" customHeight="1">
      <c r="A20" s="109" t="s">
        <v>29</v>
      </c>
      <c r="B20" s="107">
        <f>input1!B20</f>
        <v>0</v>
      </c>
      <c r="C20" s="122">
        <f>input1!C20</f>
        <v>0</v>
      </c>
      <c r="D20" s="123">
        <f>input1!D20</f>
        <v>0</v>
      </c>
      <c r="E20" s="124">
        <f>input1!E20</f>
        <v>0</v>
      </c>
      <c r="F20" s="142" t="str">
        <f t="shared" si="0"/>
        <v>-</v>
      </c>
      <c r="G20" s="137" t="str">
        <f>input3!AF20</f>
        <v>0</v>
      </c>
      <c r="H20" s="140" t="str">
        <f t="shared" si="1"/>
        <v>เสี่ยง/มีปัญหา</v>
      </c>
      <c r="I20" s="139" t="str">
        <f>input3!AI20</f>
        <v>0</v>
      </c>
      <c r="J20" s="140" t="str">
        <f t="shared" si="2"/>
        <v>เสี่ยง/มีปัญหา</v>
      </c>
      <c r="K20" s="137" t="str">
        <f>input3!AM20</f>
        <v>0</v>
      </c>
      <c r="L20" s="140" t="str">
        <f t="shared" si="3"/>
        <v>เสี่ยง/มีปัญหา</v>
      </c>
      <c r="M20" s="139" t="str">
        <f>input3!AQ20</f>
        <v>0</v>
      </c>
      <c r="N20" s="140" t="str">
        <f t="shared" si="4"/>
        <v>เสี่ยง/มีปัญหา</v>
      </c>
      <c r="O20" s="137" t="str">
        <f>input3!AS20</f>
        <v>0</v>
      </c>
      <c r="P20" s="141" t="str">
        <f t="shared" si="5"/>
        <v>มีจุดแข็ง</v>
      </c>
      <c r="Q20" s="144">
        <f t="shared" si="6"/>
        <v>0</v>
      </c>
      <c r="R20" s="165" t="str">
        <f t="shared" si="7"/>
        <v>-</v>
      </c>
      <c r="S20" s="155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97" t="s">
        <v>30</v>
      </c>
      <c r="B21" s="107">
        <f>input1!B21</f>
        <v>0</v>
      </c>
      <c r="C21" s="122">
        <f>input1!C21</f>
        <v>0</v>
      </c>
      <c r="D21" s="123">
        <f>input1!D21</f>
        <v>0</v>
      </c>
      <c r="E21" s="124">
        <f>input1!E21</f>
        <v>0</v>
      </c>
      <c r="F21" s="142" t="str">
        <f t="shared" si="0"/>
        <v>-</v>
      </c>
      <c r="G21" s="143" t="str">
        <f>input3!AF21</f>
        <v>0</v>
      </c>
      <c r="H21" s="140" t="str">
        <f t="shared" si="1"/>
        <v>เสี่ยง/มีปัญหา</v>
      </c>
      <c r="I21" s="145" t="str">
        <f>input3!AI21</f>
        <v>0</v>
      </c>
      <c r="J21" s="140" t="str">
        <f t="shared" si="2"/>
        <v>เสี่ยง/มีปัญหา</v>
      </c>
      <c r="K21" s="143" t="str">
        <f>input3!AM21</f>
        <v>0</v>
      </c>
      <c r="L21" s="140" t="str">
        <f t="shared" si="3"/>
        <v>เสี่ยง/มีปัญหา</v>
      </c>
      <c r="M21" s="145" t="str">
        <f>input3!AQ21</f>
        <v>0</v>
      </c>
      <c r="N21" s="140" t="str">
        <f t="shared" si="4"/>
        <v>เสี่ยง/มีปัญหา</v>
      </c>
      <c r="O21" s="143" t="str">
        <f>input3!AS21</f>
        <v>0</v>
      </c>
      <c r="P21" s="141" t="str">
        <f t="shared" si="5"/>
        <v>มีจุดแข็ง</v>
      </c>
      <c r="Q21" s="144">
        <f t="shared" si="6"/>
        <v>0</v>
      </c>
      <c r="R21" s="165" t="str">
        <f t="shared" si="7"/>
        <v>-</v>
      </c>
      <c r="S21" s="155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98" t="s">
        <v>31</v>
      </c>
      <c r="B22" s="107">
        <f>input1!B22</f>
        <v>0</v>
      </c>
      <c r="C22" s="122">
        <f>input1!C22</f>
        <v>0</v>
      </c>
      <c r="D22" s="123">
        <f>input1!D22</f>
        <v>0</v>
      </c>
      <c r="E22" s="124">
        <f>input1!E22</f>
        <v>0</v>
      </c>
      <c r="F22" s="142" t="str">
        <f t="shared" si="0"/>
        <v>-</v>
      </c>
      <c r="G22" s="137" t="str">
        <f>input3!AF22</f>
        <v>0</v>
      </c>
      <c r="H22" s="140" t="str">
        <f t="shared" si="1"/>
        <v>เสี่ยง/มีปัญหา</v>
      </c>
      <c r="I22" s="139" t="str">
        <f>input3!AI22</f>
        <v>0</v>
      </c>
      <c r="J22" s="140" t="str">
        <f t="shared" si="2"/>
        <v>เสี่ยง/มีปัญหา</v>
      </c>
      <c r="K22" s="137" t="str">
        <f>input3!AM22</f>
        <v>0</v>
      </c>
      <c r="L22" s="140" t="str">
        <f t="shared" si="3"/>
        <v>เสี่ยง/มีปัญหา</v>
      </c>
      <c r="M22" s="139" t="str">
        <f>input3!AQ22</f>
        <v>0</v>
      </c>
      <c r="N22" s="140" t="str">
        <f t="shared" si="4"/>
        <v>เสี่ยง/มีปัญหา</v>
      </c>
      <c r="O22" s="137" t="str">
        <f>input3!AS22</f>
        <v>0</v>
      </c>
      <c r="P22" s="141" t="str">
        <f t="shared" si="5"/>
        <v>มีจุดแข็ง</v>
      </c>
      <c r="Q22" s="144">
        <f t="shared" si="6"/>
        <v>0</v>
      </c>
      <c r="R22" s="165" t="str">
        <f t="shared" si="7"/>
        <v>-</v>
      </c>
      <c r="S22" s="155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99" t="s">
        <v>56</v>
      </c>
      <c r="B23" s="108">
        <f>input1!B23</f>
        <v>0</v>
      </c>
      <c r="C23" s="146">
        <f>input1!C23</f>
        <v>0</v>
      </c>
      <c r="D23" s="147">
        <f>input1!D23</f>
        <v>0</v>
      </c>
      <c r="E23" s="148">
        <f>input1!E23</f>
        <v>0</v>
      </c>
      <c r="F23" s="149" t="str">
        <f t="shared" si="0"/>
        <v>-</v>
      </c>
      <c r="G23" s="152" t="str">
        <f>input3!AF23</f>
        <v>0</v>
      </c>
      <c r="H23" s="153" t="str">
        <f t="shared" si="1"/>
        <v>เสี่ยง/มีปัญหา</v>
      </c>
      <c r="I23" s="152" t="str">
        <f>input3!AI23</f>
        <v>0</v>
      </c>
      <c r="J23" s="153" t="str">
        <f t="shared" si="2"/>
        <v>เสี่ยง/มีปัญหา</v>
      </c>
      <c r="K23" s="150" t="str">
        <f>input3!AM23</f>
        <v>0</v>
      </c>
      <c r="L23" s="153" t="str">
        <f t="shared" si="3"/>
        <v>เสี่ยง/มีปัญหา</v>
      </c>
      <c r="M23" s="152" t="str">
        <f>input3!AQ23</f>
        <v>0</v>
      </c>
      <c r="N23" s="153" t="str">
        <f t="shared" si="4"/>
        <v>เสี่ยง/มีปัญหา</v>
      </c>
      <c r="O23" s="150" t="str">
        <f>input3!AS23</f>
        <v>0</v>
      </c>
      <c r="P23" s="154" t="str">
        <f t="shared" si="5"/>
        <v>มีจุดแข็ง</v>
      </c>
      <c r="Q23" s="151">
        <f t="shared" si="6"/>
        <v>0</v>
      </c>
      <c r="R23" s="166" t="str">
        <f t="shared" si="7"/>
        <v>-</v>
      </c>
      <c r="S23" s="14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196" t="s">
        <v>57</v>
      </c>
      <c r="B24" s="107">
        <f>input1!B24</f>
        <v>0</v>
      </c>
      <c r="C24" s="122">
        <f>input1!C24</f>
        <v>0</v>
      </c>
      <c r="D24" s="123">
        <f>input1!D24</f>
        <v>0</v>
      </c>
      <c r="E24" s="124">
        <f>input1!E24</f>
        <v>0</v>
      </c>
      <c r="F24" s="155" t="str">
        <f t="shared" si="0"/>
        <v>-</v>
      </c>
      <c r="G24" s="137" t="str">
        <f>input3!AF24</f>
        <v>0</v>
      </c>
      <c r="H24" s="140" t="str">
        <f t="shared" si="1"/>
        <v>เสี่ยง/มีปัญหา</v>
      </c>
      <c r="I24" s="139" t="str">
        <f>input3!AI24</f>
        <v>0</v>
      </c>
      <c r="J24" s="140" t="str">
        <f t="shared" si="2"/>
        <v>เสี่ยง/มีปัญหา</v>
      </c>
      <c r="K24" s="137" t="str">
        <f>input3!AM24</f>
        <v>0</v>
      </c>
      <c r="L24" s="140" t="str">
        <f t="shared" si="3"/>
        <v>เสี่ยง/มีปัญหา</v>
      </c>
      <c r="M24" s="139" t="str">
        <f>input3!AQ24</f>
        <v>0</v>
      </c>
      <c r="N24" s="140" t="str">
        <f t="shared" si="4"/>
        <v>เสี่ยง/มีปัญหา</v>
      </c>
      <c r="O24" s="137" t="str">
        <f>input3!AS24</f>
        <v>0</v>
      </c>
      <c r="P24" s="141" t="str">
        <f t="shared" si="5"/>
        <v>มีจุดแข็ง</v>
      </c>
      <c r="Q24" s="138">
        <f t="shared" si="6"/>
        <v>0</v>
      </c>
      <c r="R24" s="164" t="str">
        <f t="shared" si="7"/>
        <v>-</v>
      </c>
      <c r="S24" s="155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09" t="s">
        <v>58</v>
      </c>
      <c r="B25" s="107">
        <f>input1!B25</f>
        <v>0</v>
      </c>
      <c r="C25" s="122">
        <f>input1!C25</f>
        <v>0</v>
      </c>
      <c r="D25" s="123">
        <f>input1!D25</f>
        <v>0</v>
      </c>
      <c r="E25" s="124">
        <f>input1!E25</f>
        <v>0</v>
      </c>
      <c r="F25" s="142" t="str">
        <f t="shared" si="0"/>
        <v>-</v>
      </c>
      <c r="G25" s="143" t="str">
        <f>input3!AF25</f>
        <v>0</v>
      </c>
      <c r="H25" s="140" t="str">
        <f t="shared" si="1"/>
        <v>เสี่ยง/มีปัญหา</v>
      </c>
      <c r="I25" s="145" t="str">
        <f>input3!AI25</f>
        <v>0</v>
      </c>
      <c r="J25" s="140" t="str">
        <f t="shared" si="2"/>
        <v>เสี่ยง/มีปัญหา</v>
      </c>
      <c r="K25" s="143" t="str">
        <f>input3!AM25</f>
        <v>0</v>
      </c>
      <c r="L25" s="140" t="str">
        <f t="shared" si="3"/>
        <v>เสี่ยง/มีปัญหา</v>
      </c>
      <c r="M25" s="145" t="str">
        <f>input3!AQ25</f>
        <v>0</v>
      </c>
      <c r="N25" s="140" t="str">
        <f t="shared" si="4"/>
        <v>เสี่ยง/มีปัญหา</v>
      </c>
      <c r="O25" s="143" t="str">
        <f>input3!AS25</f>
        <v>0</v>
      </c>
      <c r="P25" s="141" t="str">
        <f t="shared" si="5"/>
        <v>มีจุดแข็ง</v>
      </c>
      <c r="Q25" s="144">
        <f t="shared" si="6"/>
        <v>0</v>
      </c>
      <c r="R25" s="165" t="str">
        <f t="shared" si="7"/>
        <v>-</v>
      </c>
      <c r="S25" s="155" t="str">
        <f t="shared" si="8"/>
        <v>เสี่ยง/มีปัญหา</v>
      </c>
    </row>
    <row r="26" spans="1:19" s="13" customFormat="1" ht="18" customHeight="1">
      <c r="A26" s="197" t="s">
        <v>59</v>
      </c>
      <c r="B26" s="107">
        <f>input1!B26</f>
        <v>0</v>
      </c>
      <c r="C26" s="122">
        <f>input1!C26</f>
        <v>0</v>
      </c>
      <c r="D26" s="123">
        <f>input1!D26</f>
        <v>0</v>
      </c>
      <c r="E26" s="124">
        <f>input1!E26</f>
        <v>0</v>
      </c>
      <c r="F26" s="142" t="str">
        <f t="shared" si="0"/>
        <v>-</v>
      </c>
      <c r="G26" s="137" t="str">
        <f>input3!AF26</f>
        <v>0</v>
      </c>
      <c r="H26" s="140" t="str">
        <f t="shared" si="1"/>
        <v>เสี่ยง/มีปัญหา</v>
      </c>
      <c r="I26" s="139" t="str">
        <f>input3!AI26</f>
        <v>0</v>
      </c>
      <c r="J26" s="140" t="str">
        <f t="shared" si="2"/>
        <v>เสี่ยง/มีปัญหา</v>
      </c>
      <c r="K26" s="137" t="str">
        <f>input3!AM26</f>
        <v>0</v>
      </c>
      <c r="L26" s="140" t="str">
        <f t="shared" si="3"/>
        <v>เสี่ยง/มีปัญหา</v>
      </c>
      <c r="M26" s="139" t="str">
        <f>input3!AQ26</f>
        <v>0</v>
      </c>
      <c r="N26" s="140" t="str">
        <f t="shared" si="4"/>
        <v>เสี่ยง/มีปัญหา</v>
      </c>
      <c r="O26" s="137" t="str">
        <f>input3!AS26</f>
        <v>0</v>
      </c>
      <c r="P26" s="141" t="str">
        <f t="shared" si="5"/>
        <v>มีจุดแข็ง</v>
      </c>
      <c r="Q26" s="144">
        <f t="shared" si="6"/>
        <v>0</v>
      </c>
      <c r="R26" s="165" t="str">
        <f t="shared" si="7"/>
        <v>-</v>
      </c>
      <c r="S26" s="155" t="str">
        <f t="shared" si="8"/>
        <v>เสี่ยง/มีปัญหา</v>
      </c>
    </row>
    <row r="27" spans="1:19" s="13" customFormat="1" ht="18" customHeight="1">
      <c r="A27" s="198" t="s">
        <v>0</v>
      </c>
      <c r="B27" s="107">
        <f>input1!B27</f>
        <v>0</v>
      </c>
      <c r="C27" s="122">
        <f>input1!C27</f>
        <v>0</v>
      </c>
      <c r="D27" s="123">
        <f>input1!D27</f>
        <v>0</v>
      </c>
      <c r="E27" s="124">
        <f>input1!E27</f>
        <v>0</v>
      </c>
      <c r="F27" s="142" t="str">
        <f t="shared" si="0"/>
        <v>-</v>
      </c>
      <c r="G27" s="143" t="str">
        <f>input3!AF27</f>
        <v>0</v>
      </c>
      <c r="H27" s="140" t="str">
        <f t="shared" si="1"/>
        <v>เสี่ยง/มีปัญหา</v>
      </c>
      <c r="I27" s="145" t="str">
        <f>input3!AI27</f>
        <v>0</v>
      </c>
      <c r="J27" s="140" t="str">
        <f t="shared" si="2"/>
        <v>เสี่ยง/มีปัญหา</v>
      </c>
      <c r="K27" s="143" t="str">
        <f>input3!AM27</f>
        <v>0</v>
      </c>
      <c r="L27" s="140" t="str">
        <f t="shared" si="3"/>
        <v>เสี่ยง/มีปัญหา</v>
      </c>
      <c r="M27" s="145" t="str">
        <f>input3!AQ27</f>
        <v>0</v>
      </c>
      <c r="N27" s="140" t="str">
        <f t="shared" si="4"/>
        <v>เสี่ยง/มีปัญหา</v>
      </c>
      <c r="O27" s="143" t="str">
        <f>input3!AS27</f>
        <v>0</v>
      </c>
      <c r="P27" s="141" t="str">
        <f t="shared" si="5"/>
        <v>มีจุดแข็ง</v>
      </c>
      <c r="Q27" s="144">
        <f t="shared" si="6"/>
        <v>0</v>
      </c>
      <c r="R27" s="165" t="str">
        <f t="shared" si="7"/>
        <v>-</v>
      </c>
      <c r="S27" s="155" t="str">
        <f t="shared" si="8"/>
        <v>เสี่ยง/มีปัญหา</v>
      </c>
    </row>
    <row r="28" spans="1:19" s="13" customFormat="1" ht="18" customHeight="1" thickBot="1">
      <c r="A28" s="199" t="s">
        <v>1</v>
      </c>
      <c r="B28" s="108">
        <f>input1!B28</f>
        <v>0</v>
      </c>
      <c r="C28" s="146">
        <f>input1!C28</f>
        <v>0</v>
      </c>
      <c r="D28" s="147">
        <f>input1!D28</f>
        <v>0</v>
      </c>
      <c r="E28" s="148">
        <f>input1!E28</f>
        <v>0</v>
      </c>
      <c r="F28" s="149" t="str">
        <f t="shared" si="0"/>
        <v>-</v>
      </c>
      <c r="G28" s="152" t="str">
        <f>input3!AF28</f>
        <v>0</v>
      </c>
      <c r="H28" s="153" t="str">
        <f t="shared" si="1"/>
        <v>เสี่ยง/มีปัญหา</v>
      </c>
      <c r="I28" s="152" t="str">
        <f>input3!AI28</f>
        <v>0</v>
      </c>
      <c r="J28" s="153" t="str">
        <f t="shared" si="2"/>
        <v>เสี่ยง/มีปัญหา</v>
      </c>
      <c r="K28" s="150" t="str">
        <f>input3!AM28</f>
        <v>0</v>
      </c>
      <c r="L28" s="153" t="str">
        <f t="shared" si="3"/>
        <v>เสี่ยง/มีปัญหา</v>
      </c>
      <c r="M28" s="152" t="str">
        <f>input3!AQ28</f>
        <v>0</v>
      </c>
      <c r="N28" s="153" t="str">
        <f t="shared" si="4"/>
        <v>เสี่ยง/มีปัญหา</v>
      </c>
      <c r="O28" s="150" t="str">
        <f>input3!AS28</f>
        <v>0</v>
      </c>
      <c r="P28" s="154" t="str">
        <f t="shared" si="5"/>
        <v>มีจุดแข็ง</v>
      </c>
      <c r="Q28" s="151">
        <f t="shared" si="6"/>
        <v>0</v>
      </c>
      <c r="R28" s="166" t="str">
        <f t="shared" si="7"/>
        <v>-</v>
      </c>
      <c r="S28" s="149" t="str">
        <f t="shared" si="8"/>
        <v>เสี่ยง/มีปัญหา</v>
      </c>
    </row>
    <row r="29" spans="1:19" s="13" customFormat="1" ht="18" customHeight="1">
      <c r="A29" s="196" t="s">
        <v>2</v>
      </c>
      <c r="B29" s="107">
        <f>input1!B29</f>
        <v>0</v>
      </c>
      <c r="C29" s="122">
        <f>input1!C29</f>
        <v>0</v>
      </c>
      <c r="D29" s="123">
        <f>input1!D29</f>
        <v>0</v>
      </c>
      <c r="E29" s="124">
        <f>input1!E29</f>
        <v>0</v>
      </c>
      <c r="F29" s="155" t="str">
        <f t="shared" si="0"/>
        <v>-</v>
      </c>
      <c r="G29" s="137" t="str">
        <f>input3!AF29</f>
        <v>0</v>
      </c>
      <c r="H29" s="140" t="str">
        <f t="shared" si="1"/>
        <v>เสี่ยง/มีปัญหา</v>
      </c>
      <c r="I29" s="139" t="str">
        <f>input3!AI29</f>
        <v>0</v>
      </c>
      <c r="J29" s="140" t="str">
        <f t="shared" si="2"/>
        <v>เสี่ยง/มีปัญหา</v>
      </c>
      <c r="K29" s="137" t="str">
        <f>input3!AM29</f>
        <v>0</v>
      </c>
      <c r="L29" s="140" t="str">
        <f t="shared" si="3"/>
        <v>เสี่ยง/มีปัญหา</v>
      </c>
      <c r="M29" s="139" t="str">
        <f>input3!AQ29</f>
        <v>0</v>
      </c>
      <c r="N29" s="140" t="str">
        <f t="shared" si="4"/>
        <v>เสี่ยง/มีปัญหา</v>
      </c>
      <c r="O29" s="137" t="str">
        <f>input3!AS29</f>
        <v>0</v>
      </c>
      <c r="P29" s="141" t="str">
        <f t="shared" si="5"/>
        <v>มีจุดแข็ง</v>
      </c>
      <c r="Q29" s="138">
        <f t="shared" si="6"/>
        <v>0</v>
      </c>
      <c r="R29" s="164" t="str">
        <f t="shared" si="7"/>
        <v>-</v>
      </c>
      <c r="S29" s="155" t="str">
        <f t="shared" si="8"/>
        <v>เสี่ยง/มีปัญหา</v>
      </c>
    </row>
    <row r="30" spans="1:19" s="13" customFormat="1" ht="18" customHeight="1">
      <c r="A30" s="109" t="s">
        <v>3</v>
      </c>
      <c r="B30" s="107">
        <f>input1!B30</f>
        <v>0</v>
      </c>
      <c r="C30" s="122">
        <f>input1!C30</f>
        <v>0</v>
      </c>
      <c r="D30" s="123">
        <f>input1!D30</f>
        <v>0</v>
      </c>
      <c r="E30" s="124">
        <f>input1!E30</f>
        <v>0</v>
      </c>
      <c r="F30" s="142" t="str">
        <f t="shared" si="0"/>
        <v>-</v>
      </c>
      <c r="G30" s="137" t="str">
        <f>input3!AF30</f>
        <v>0</v>
      </c>
      <c r="H30" s="140" t="str">
        <f t="shared" si="1"/>
        <v>เสี่ยง/มีปัญหา</v>
      </c>
      <c r="I30" s="139" t="str">
        <f>input3!AI30</f>
        <v>0</v>
      </c>
      <c r="J30" s="140" t="str">
        <f t="shared" si="2"/>
        <v>เสี่ยง/มีปัญหา</v>
      </c>
      <c r="K30" s="137" t="str">
        <f>input3!AM30</f>
        <v>0</v>
      </c>
      <c r="L30" s="140" t="str">
        <f t="shared" si="3"/>
        <v>เสี่ยง/มีปัญหา</v>
      </c>
      <c r="M30" s="139" t="str">
        <f>input3!AQ30</f>
        <v>0</v>
      </c>
      <c r="N30" s="140" t="str">
        <f t="shared" si="4"/>
        <v>เสี่ยง/มีปัญหา</v>
      </c>
      <c r="O30" s="137" t="str">
        <f>input3!AS30</f>
        <v>0</v>
      </c>
      <c r="P30" s="141" t="str">
        <f t="shared" si="5"/>
        <v>มีจุดแข็ง</v>
      </c>
      <c r="Q30" s="144">
        <f t="shared" si="6"/>
        <v>0</v>
      </c>
      <c r="R30" s="165" t="str">
        <f t="shared" si="7"/>
        <v>-</v>
      </c>
      <c r="S30" s="155" t="str">
        <f t="shared" si="8"/>
        <v>เสี่ยง/มีปัญหา</v>
      </c>
    </row>
    <row r="31" spans="1:19" s="13" customFormat="1" ht="18" customHeight="1">
      <c r="A31" s="197" t="s">
        <v>4</v>
      </c>
      <c r="B31" s="107">
        <f>input1!B31</f>
        <v>0</v>
      </c>
      <c r="C31" s="122">
        <f>input1!C31</f>
        <v>0</v>
      </c>
      <c r="D31" s="123">
        <f>input1!D31</f>
        <v>0</v>
      </c>
      <c r="E31" s="124">
        <f>input1!E31</f>
        <v>0</v>
      </c>
      <c r="F31" s="142" t="str">
        <f t="shared" si="0"/>
        <v>-</v>
      </c>
      <c r="G31" s="143" t="str">
        <f>input3!AF31</f>
        <v>0</v>
      </c>
      <c r="H31" s="140" t="str">
        <f t="shared" si="1"/>
        <v>เสี่ยง/มีปัญหา</v>
      </c>
      <c r="I31" s="145" t="str">
        <f>input3!AI31</f>
        <v>0</v>
      </c>
      <c r="J31" s="140" t="str">
        <f t="shared" si="2"/>
        <v>เสี่ยง/มีปัญหา</v>
      </c>
      <c r="K31" s="143" t="str">
        <f>input3!AM31</f>
        <v>0</v>
      </c>
      <c r="L31" s="140" t="str">
        <f t="shared" si="3"/>
        <v>เสี่ยง/มีปัญหา</v>
      </c>
      <c r="M31" s="145" t="str">
        <f>input3!AQ31</f>
        <v>0</v>
      </c>
      <c r="N31" s="140" t="str">
        <f t="shared" si="4"/>
        <v>เสี่ยง/มีปัญหา</v>
      </c>
      <c r="O31" s="143" t="str">
        <f>input3!AS31</f>
        <v>0</v>
      </c>
      <c r="P31" s="141" t="str">
        <f t="shared" si="5"/>
        <v>มีจุดแข็ง</v>
      </c>
      <c r="Q31" s="144">
        <f t="shared" si="6"/>
        <v>0</v>
      </c>
      <c r="R31" s="165" t="str">
        <f t="shared" si="7"/>
        <v>-</v>
      </c>
      <c r="S31" s="155" t="str">
        <f t="shared" si="8"/>
        <v>เสี่ยง/มีปัญหา</v>
      </c>
    </row>
    <row r="32" spans="1:19" s="13" customFormat="1" ht="18" customHeight="1">
      <c r="A32" s="198" t="s">
        <v>5</v>
      </c>
      <c r="B32" s="107">
        <f>input1!B32</f>
        <v>0</v>
      </c>
      <c r="C32" s="122">
        <f>input1!C32</f>
        <v>0</v>
      </c>
      <c r="D32" s="123">
        <f>input1!D32</f>
        <v>0</v>
      </c>
      <c r="E32" s="124">
        <f>input1!E32</f>
        <v>0</v>
      </c>
      <c r="F32" s="142" t="str">
        <f t="shared" si="0"/>
        <v>-</v>
      </c>
      <c r="G32" s="137" t="str">
        <f>input3!AF32</f>
        <v>0</v>
      </c>
      <c r="H32" s="140" t="str">
        <f t="shared" si="1"/>
        <v>เสี่ยง/มีปัญหา</v>
      </c>
      <c r="I32" s="139" t="str">
        <f>input3!AI32</f>
        <v>0</v>
      </c>
      <c r="J32" s="140" t="str">
        <f t="shared" si="2"/>
        <v>เสี่ยง/มีปัญหา</v>
      </c>
      <c r="K32" s="137" t="str">
        <f>input3!AM32</f>
        <v>0</v>
      </c>
      <c r="L32" s="140" t="str">
        <f t="shared" si="3"/>
        <v>เสี่ยง/มีปัญหา</v>
      </c>
      <c r="M32" s="139" t="str">
        <f>input3!AQ32</f>
        <v>0</v>
      </c>
      <c r="N32" s="140" t="str">
        <f t="shared" si="4"/>
        <v>เสี่ยง/มีปัญหา</v>
      </c>
      <c r="O32" s="137" t="str">
        <f>input3!AS32</f>
        <v>0</v>
      </c>
      <c r="P32" s="141" t="str">
        <f t="shared" si="5"/>
        <v>มีจุดแข็ง</v>
      </c>
      <c r="Q32" s="144">
        <f t="shared" si="6"/>
        <v>0</v>
      </c>
      <c r="R32" s="165" t="str">
        <f t="shared" si="7"/>
        <v>-</v>
      </c>
      <c r="S32" s="155" t="str">
        <f t="shared" si="8"/>
        <v>เสี่ยง/มีปัญหา</v>
      </c>
    </row>
    <row r="33" spans="1:19" s="13" customFormat="1" ht="18" customHeight="1" thickBot="1">
      <c r="A33" s="199" t="s">
        <v>6</v>
      </c>
      <c r="B33" s="108">
        <f>input1!B33</f>
        <v>0</v>
      </c>
      <c r="C33" s="146">
        <f>input1!C33</f>
        <v>0</v>
      </c>
      <c r="D33" s="147">
        <f>input1!D33</f>
        <v>0</v>
      </c>
      <c r="E33" s="148">
        <f>input1!E33</f>
        <v>0</v>
      </c>
      <c r="F33" s="149" t="str">
        <f t="shared" si="0"/>
        <v>-</v>
      </c>
      <c r="G33" s="152" t="str">
        <f>input3!AF33</f>
        <v>0</v>
      </c>
      <c r="H33" s="153" t="str">
        <f t="shared" si="1"/>
        <v>เสี่ยง/มีปัญหา</v>
      </c>
      <c r="I33" s="152" t="str">
        <f>input3!AI33</f>
        <v>0</v>
      </c>
      <c r="J33" s="153" t="str">
        <f t="shared" si="2"/>
        <v>เสี่ยง/มีปัญหา</v>
      </c>
      <c r="K33" s="150" t="str">
        <f>input3!AM33</f>
        <v>0</v>
      </c>
      <c r="L33" s="153" t="str">
        <f t="shared" si="3"/>
        <v>เสี่ยง/มีปัญหา</v>
      </c>
      <c r="M33" s="152" t="str">
        <f>input3!AQ33</f>
        <v>0</v>
      </c>
      <c r="N33" s="153" t="str">
        <f t="shared" si="4"/>
        <v>เสี่ยง/มีปัญหา</v>
      </c>
      <c r="O33" s="150" t="str">
        <f>input3!AS33</f>
        <v>0</v>
      </c>
      <c r="P33" s="154" t="str">
        <f t="shared" si="5"/>
        <v>มีจุดแข็ง</v>
      </c>
      <c r="Q33" s="151">
        <f t="shared" si="6"/>
        <v>0</v>
      </c>
      <c r="R33" s="166" t="str">
        <f t="shared" si="7"/>
        <v>-</v>
      </c>
      <c r="S33" s="149" t="str">
        <f t="shared" si="8"/>
        <v>เสี่ยง/มีปัญหา</v>
      </c>
    </row>
    <row r="34" spans="1:19" s="13" customFormat="1" ht="18" customHeight="1">
      <c r="A34" s="196" t="s">
        <v>7</v>
      </c>
      <c r="B34" s="107">
        <f>input1!B34</f>
        <v>0</v>
      </c>
      <c r="C34" s="122">
        <f>input1!C34</f>
        <v>0</v>
      </c>
      <c r="D34" s="123">
        <f>input1!D34</f>
        <v>0</v>
      </c>
      <c r="E34" s="124">
        <f>input1!E34</f>
        <v>0</v>
      </c>
      <c r="F34" s="155" t="str">
        <f t="shared" si="0"/>
        <v>-</v>
      </c>
      <c r="G34" s="137" t="str">
        <f>input3!AF34</f>
        <v>0</v>
      </c>
      <c r="H34" s="140" t="str">
        <f t="shared" si="1"/>
        <v>เสี่ยง/มีปัญหา</v>
      </c>
      <c r="I34" s="139" t="str">
        <f>input3!AI34</f>
        <v>0</v>
      </c>
      <c r="J34" s="140" t="str">
        <f t="shared" si="2"/>
        <v>เสี่ยง/มีปัญหา</v>
      </c>
      <c r="K34" s="137" t="str">
        <f>input3!AM34</f>
        <v>0</v>
      </c>
      <c r="L34" s="140" t="str">
        <f t="shared" si="3"/>
        <v>เสี่ยง/มีปัญหา</v>
      </c>
      <c r="M34" s="139" t="str">
        <f>input3!AQ34</f>
        <v>0</v>
      </c>
      <c r="N34" s="140" t="str">
        <f t="shared" si="4"/>
        <v>เสี่ยง/มีปัญหา</v>
      </c>
      <c r="O34" s="137" t="str">
        <f>input3!AS34</f>
        <v>0</v>
      </c>
      <c r="P34" s="141" t="str">
        <f t="shared" si="5"/>
        <v>มีจุดแข็ง</v>
      </c>
      <c r="Q34" s="138">
        <f t="shared" si="6"/>
        <v>0</v>
      </c>
      <c r="R34" s="164" t="str">
        <f t="shared" si="7"/>
        <v>-</v>
      </c>
      <c r="S34" s="155" t="str">
        <f t="shared" si="8"/>
        <v>เสี่ยง/มีปัญหา</v>
      </c>
    </row>
    <row r="35" spans="1:19" s="13" customFormat="1" ht="18" customHeight="1">
      <c r="A35" s="109" t="s">
        <v>8</v>
      </c>
      <c r="B35" s="107">
        <f>input1!B35</f>
        <v>0</v>
      </c>
      <c r="C35" s="122">
        <f>input1!C35</f>
        <v>0</v>
      </c>
      <c r="D35" s="123">
        <f>input1!D35</f>
        <v>0</v>
      </c>
      <c r="E35" s="124">
        <f>input1!E35</f>
        <v>0</v>
      </c>
      <c r="F35" s="142" t="str">
        <f t="shared" si="0"/>
        <v>-</v>
      </c>
      <c r="G35" s="143" t="str">
        <f>input3!AF35</f>
        <v>0</v>
      </c>
      <c r="H35" s="140" t="str">
        <f t="shared" si="1"/>
        <v>เสี่ยง/มีปัญหา</v>
      </c>
      <c r="I35" s="145" t="str">
        <f>input3!AI35</f>
        <v>0</v>
      </c>
      <c r="J35" s="140" t="str">
        <f t="shared" si="2"/>
        <v>เสี่ยง/มีปัญหา</v>
      </c>
      <c r="K35" s="143" t="str">
        <f>input3!AM35</f>
        <v>0</v>
      </c>
      <c r="L35" s="140" t="str">
        <f t="shared" si="3"/>
        <v>เสี่ยง/มีปัญหา</v>
      </c>
      <c r="M35" s="145" t="str">
        <f>input3!AQ35</f>
        <v>0</v>
      </c>
      <c r="N35" s="140" t="str">
        <f t="shared" si="4"/>
        <v>เสี่ยง/มีปัญหา</v>
      </c>
      <c r="O35" s="143" t="str">
        <f>input3!AS35</f>
        <v>0</v>
      </c>
      <c r="P35" s="141" t="str">
        <f t="shared" si="5"/>
        <v>มีจุดแข็ง</v>
      </c>
      <c r="Q35" s="144">
        <f t="shared" si="6"/>
        <v>0</v>
      </c>
      <c r="R35" s="165" t="str">
        <f t="shared" si="7"/>
        <v>-</v>
      </c>
      <c r="S35" s="155" t="str">
        <f t="shared" si="8"/>
        <v>เสี่ยง/มีปัญหา</v>
      </c>
    </row>
    <row r="36" spans="1:19" s="13" customFormat="1" ht="18" customHeight="1">
      <c r="A36" s="197" t="s">
        <v>9</v>
      </c>
      <c r="B36" s="107">
        <f>input1!B36</f>
        <v>0</v>
      </c>
      <c r="C36" s="122">
        <f>input1!C36</f>
        <v>0</v>
      </c>
      <c r="D36" s="123">
        <f>input1!D36</f>
        <v>0</v>
      </c>
      <c r="E36" s="124">
        <f>input1!E36</f>
        <v>0</v>
      </c>
      <c r="F36" s="142" t="str">
        <f t="shared" si="0"/>
        <v>-</v>
      </c>
      <c r="G36" s="137" t="str">
        <f>input3!AF36</f>
        <v>0</v>
      </c>
      <c r="H36" s="140" t="str">
        <f t="shared" si="1"/>
        <v>เสี่ยง/มีปัญหา</v>
      </c>
      <c r="I36" s="139" t="str">
        <f>input3!AI36</f>
        <v>0</v>
      </c>
      <c r="J36" s="140" t="str">
        <f t="shared" si="2"/>
        <v>เสี่ยง/มีปัญหา</v>
      </c>
      <c r="K36" s="137" t="str">
        <f>input3!AM36</f>
        <v>0</v>
      </c>
      <c r="L36" s="140" t="str">
        <f t="shared" si="3"/>
        <v>เสี่ยง/มีปัญหา</v>
      </c>
      <c r="M36" s="139" t="str">
        <f>input3!AQ36</f>
        <v>0</v>
      </c>
      <c r="N36" s="140" t="str">
        <f t="shared" si="4"/>
        <v>เสี่ยง/มีปัญหา</v>
      </c>
      <c r="O36" s="137" t="str">
        <f>input3!AS36</f>
        <v>0</v>
      </c>
      <c r="P36" s="141" t="str">
        <f t="shared" si="5"/>
        <v>มีจุดแข็ง</v>
      </c>
      <c r="Q36" s="144">
        <f t="shared" si="6"/>
        <v>0</v>
      </c>
      <c r="R36" s="165" t="str">
        <f t="shared" si="7"/>
        <v>-</v>
      </c>
      <c r="S36" s="155" t="str">
        <f t="shared" si="8"/>
        <v>เสี่ยง/มีปัญหา</v>
      </c>
    </row>
    <row r="37" spans="1:19" s="13" customFormat="1" ht="18" customHeight="1">
      <c r="A37" s="198" t="s">
        <v>10</v>
      </c>
      <c r="B37" s="107">
        <f>input1!B37</f>
        <v>0</v>
      </c>
      <c r="C37" s="122">
        <f>input1!C37</f>
        <v>0</v>
      </c>
      <c r="D37" s="123">
        <f>input1!D37</f>
        <v>0</v>
      </c>
      <c r="E37" s="124">
        <f>input1!E37</f>
        <v>0</v>
      </c>
      <c r="F37" s="142" t="str">
        <f t="shared" si="0"/>
        <v>-</v>
      </c>
      <c r="G37" s="143" t="str">
        <f>input3!AF37</f>
        <v>0</v>
      </c>
      <c r="H37" s="140" t="str">
        <f t="shared" si="1"/>
        <v>เสี่ยง/มีปัญหา</v>
      </c>
      <c r="I37" s="145" t="str">
        <f>input3!AI37</f>
        <v>0</v>
      </c>
      <c r="J37" s="140" t="str">
        <f t="shared" si="2"/>
        <v>เสี่ยง/มีปัญหา</v>
      </c>
      <c r="K37" s="143" t="str">
        <f>input3!AM37</f>
        <v>0</v>
      </c>
      <c r="L37" s="140" t="str">
        <f t="shared" si="3"/>
        <v>เสี่ยง/มีปัญหา</v>
      </c>
      <c r="M37" s="145" t="str">
        <f>input3!AQ37</f>
        <v>0</v>
      </c>
      <c r="N37" s="140" t="str">
        <f t="shared" si="4"/>
        <v>เสี่ยง/มีปัญหา</v>
      </c>
      <c r="O37" s="143" t="str">
        <f>input3!AS37</f>
        <v>0</v>
      </c>
      <c r="P37" s="141" t="str">
        <f t="shared" si="5"/>
        <v>มีจุดแข็ง</v>
      </c>
      <c r="Q37" s="144">
        <f t="shared" si="6"/>
        <v>0</v>
      </c>
      <c r="R37" s="165" t="str">
        <f t="shared" si="7"/>
        <v>-</v>
      </c>
      <c r="S37" s="155" t="str">
        <f t="shared" si="8"/>
        <v>เสี่ยง/มีปัญหา</v>
      </c>
    </row>
    <row r="38" spans="1:19" s="13" customFormat="1" ht="18" customHeight="1" thickBot="1">
      <c r="A38" s="199" t="s">
        <v>11</v>
      </c>
      <c r="B38" s="108">
        <f>input1!B38</f>
        <v>0</v>
      </c>
      <c r="C38" s="146">
        <f>input1!C38</f>
        <v>0</v>
      </c>
      <c r="D38" s="147">
        <f>input1!D38</f>
        <v>0</v>
      </c>
      <c r="E38" s="148">
        <f>input1!E38</f>
        <v>0</v>
      </c>
      <c r="F38" s="149" t="str">
        <f t="shared" si="0"/>
        <v>-</v>
      </c>
      <c r="G38" s="152" t="str">
        <f>input3!AF38</f>
        <v>0</v>
      </c>
      <c r="H38" s="153" t="str">
        <f t="shared" si="1"/>
        <v>เสี่ยง/มีปัญหา</v>
      </c>
      <c r="I38" s="152" t="str">
        <f>input3!AI38</f>
        <v>0</v>
      </c>
      <c r="J38" s="153" t="str">
        <f t="shared" si="2"/>
        <v>เสี่ยง/มีปัญหา</v>
      </c>
      <c r="K38" s="150" t="str">
        <f>input3!AM38</f>
        <v>0</v>
      </c>
      <c r="L38" s="153" t="str">
        <f t="shared" si="3"/>
        <v>เสี่ยง/มีปัญหา</v>
      </c>
      <c r="M38" s="152" t="str">
        <f>input3!AQ38</f>
        <v>0</v>
      </c>
      <c r="N38" s="153" t="str">
        <f t="shared" si="4"/>
        <v>เสี่ยง/มีปัญหา</v>
      </c>
      <c r="O38" s="150" t="str">
        <f>input3!AS38</f>
        <v>0</v>
      </c>
      <c r="P38" s="154" t="str">
        <f t="shared" si="5"/>
        <v>มีจุดแข็ง</v>
      </c>
      <c r="Q38" s="151">
        <f t="shared" si="6"/>
        <v>0</v>
      </c>
      <c r="R38" s="166" t="str">
        <f t="shared" si="7"/>
        <v>-</v>
      </c>
      <c r="S38" s="149" t="str">
        <f t="shared" si="8"/>
        <v>เสี่ยง/มีปัญหา</v>
      </c>
    </row>
    <row r="39" spans="1:19" s="13" customFormat="1" ht="18" customHeight="1">
      <c r="A39" s="196" t="s">
        <v>12</v>
      </c>
      <c r="B39" s="107">
        <f>input1!B39</f>
        <v>0</v>
      </c>
      <c r="C39" s="122">
        <f>input1!C39</f>
        <v>0</v>
      </c>
      <c r="D39" s="123">
        <f>input1!D39</f>
        <v>0</v>
      </c>
      <c r="E39" s="124">
        <f>input1!E39</f>
        <v>0</v>
      </c>
      <c r="F39" s="155" t="str">
        <f t="shared" si="0"/>
        <v>-</v>
      </c>
      <c r="G39" s="137" t="str">
        <f>input3!AF39</f>
        <v>0</v>
      </c>
      <c r="H39" s="140" t="str">
        <f t="shared" si="1"/>
        <v>เสี่ยง/มีปัญหา</v>
      </c>
      <c r="I39" s="139" t="str">
        <f>input3!AI39</f>
        <v>0</v>
      </c>
      <c r="J39" s="140" t="str">
        <f t="shared" si="2"/>
        <v>เสี่ยง/มีปัญหา</v>
      </c>
      <c r="K39" s="137" t="str">
        <f>input3!AM39</f>
        <v>0</v>
      </c>
      <c r="L39" s="140" t="str">
        <f t="shared" si="3"/>
        <v>เสี่ยง/มีปัญหา</v>
      </c>
      <c r="M39" s="139" t="str">
        <f>input3!AQ39</f>
        <v>0</v>
      </c>
      <c r="N39" s="140" t="str">
        <f t="shared" si="4"/>
        <v>เสี่ยง/มีปัญหา</v>
      </c>
      <c r="O39" s="137" t="str">
        <f>input3!AS39</f>
        <v>0</v>
      </c>
      <c r="P39" s="141" t="str">
        <f t="shared" si="5"/>
        <v>มีจุดแข็ง</v>
      </c>
      <c r="Q39" s="138">
        <f t="shared" si="6"/>
        <v>0</v>
      </c>
      <c r="R39" s="164" t="str">
        <f t="shared" si="7"/>
        <v>-</v>
      </c>
      <c r="S39" s="155" t="str">
        <f t="shared" si="8"/>
        <v>เสี่ยง/มีปัญหา</v>
      </c>
    </row>
    <row r="40" spans="1:19" s="13" customFormat="1" ht="18" customHeight="1">
      <c r="A40" s="109" t="s">
        <v>13</v>
      </c>
      <c r="B40" s="107">
        <f>input1!B40</f>
        <v>0</v>
      </c>
      <c r="C40" s="122">
        <f>input1!C40</f>
        <v>0</v>
      </c>
      <c r="D40" s="123">
        <f>input1!D40</f>
        <v>0</v>
      </c>
      <c r="E40" s="124">
        <f>input1!E40</f>
        <v>0</v>
      </c>
      <c r="F40" s="142" t="str">
        <f t="shared" si="0"/>
        <v>-</v>
      </c>
      <c r="G40" s="137" t="str">
        <f>input3!AF40</f>
        <v>0</v>
      </c>
      <c r="H40" s="140" t="str">
        <f t="shared" si="1"/>
        <v>เสี่ยง/มีปัญหา</v>
      </c>
      <c r="I40" s="139" t="str">
        <f>input3!AI40</f>
        <v>0</v>
      </c>
      <c r="J40" s="140" t="str">
        <f t="shared" si="2"/>
        <v>เสี่ยง/มีปัญหา</v>
      </c>
      <c r="K40" s="137" t="str">
        <f>input3!AM40</f>
        <v>0</v>
      </c>
      <c r="L40" s="140" t="str">
        <f t="shared" si="3"/>
        <v>เสี่ยง/มีปัญหา</v>
      </c>
      <c r="M40" s="139" t="str">
        <f>input3!AQ40</f>
        <v>0</v>
      </c>
      <c r="N40" s="140" t="str">
        <f t="shared" si="4"/>
        <v>เสี่ยง/มีปัญหา</v>
      </c>
      <c r="O40" s="137" t="str">
        <f>input3!AS40</f>
        <v>0</v>
      </c>
      <c r="P40" s="141" t="str">
        <f t="shared" si="5"/>
        <v>มีจุดแข็ง</v>
      </c>
      <c r="Q40" s="144">
        <f t="shared" si="6"/>
        <v>0</v>
      </c>
      <c r="R40" s="165" t="str">
        <f t="shared" si="7"/>
        <v>-</v>
      </c>
      <c r="S40" s="155" t="str">
        <f t="shared" si="8"/>
        <v>เสี่ยง/มีปัญหา</v>
      </c>
    </row>
    <row r="41" spans="1:19" s="13" customFormat="1" ht="18" customHeight="1">
      <c r="A41" s="197" t="s">
        <v>14</v>
      </c>
      <c r="B41" s="107">
        <f>input1!B41</f>
        <v>0</v>
      </c>
      <c r="C41" s="122">
        <f>input1!C41</f>
        <v>0</v>
      </c>
      <c r="D41" s="123">
        <f>input1!D41</f>
        <v>0</v>
      </c>
      <c r="E41" s="124">
        <f>input1!E41</f>
        <v>0</v>
      </c>
      <c r="F41" s="142" t="str">
        <f t="shared" si="0"/>
        <v>-</v>
      </c>
      <c r="G41" s="143" t="str">
        <f>input3!AF41</f>
        <v>0</v>
      </c>
      <c r="H41" s="140" t="str">
        <f t="shared" si="1"/>
        <v>เสี่ยง/มีปัญหา</v>
      </c>
      <c r="I41" s="145" t="str">
        <f>input3!AI41</f>
        <v>0</v>
      </c>
      <c r="J41" s="140" t="str">
        <f t="shared" si="2"/>
        <v>เสี่ยง/มีปัญหา</v>
      </c>
      <c r="K41" s="143" t="str">
        <f>input3!AM41</f>
        <v>0</v>
      </c>
      <c r="L41" s="140" t="str">
        <f t="shared" si="3"/>
        <v>เสี่ยง/มีปัญหา</v>
      </c>
      <c r="M41" s="145" t="str">
        <f>input3!AQ41</f>
        <v>0</v>
      </c>
      <c r="N41" s="140" t="str">
        <f t="shared" si="4"/>
        <v>เสี่ยง/มีปัญหา</v>
      </c>
      <c r="O41" s="143" t="str">
        <f>input3!AS41</f>
        <v>0</v>
      </c>
      <c r="P41" s="141" t="str">
        <f t="shared" si="5"/>
        <v>มีจุดแข็ง</v>
      </c>
      <c r="Q41" s="144">
        <f t="shared" si="6"/>
        <v>0</v>
      </c>
      <c r="R41" s="165" t="str">
        <f t="shared" si="7"/>
        <v>-</v>
      </c>
      <c r="S41" s="155" t="str">
        <f t="shared" si="8"/>
        <v>เสี่ยง/มีปัญหา</v>
      </c>
    </row>
    <row r="42" spans="1:19" s="13" customFormat="1" ht="18" customHeight="1">
      <c r="A42" s="198" t="s">
        <v>15</v>
      </c>
      <c r="B42" s="107">
        <f>input1!B42</f>
        <v>0</v>
      </c>
      <c r="C42" s="122">
        <f>input1!C42</f>
        <v>0</v>
      </c>
      <c r="D42" s="123">
        <f>input1!D42</f>
        <v>0</v>
      </c>
      <c r="E42" s="124">
        <f>input1!E42</f>
        <v>0</v>
      </c>
      <c r="F42" s="142" t="str">
        <f t="shared" si="0"/>
        <v>-</v>
      </c>
      <c r="G42" s="137" t="str">
        <f>input3!AF42</f>
        <v>0</v>
      </c>
      <c r="H42" s="140" t="str">
        <f t="shared" si="1"/>
        <v>เสี่ยง/มีปัญหา</v>
      </c>
      <c r="I42" s="139" t="str">
        <f>input3!AI42</f>
        <v>0</v>
      </c>
      <c r="J42" s="140" t="str">
        <f t="shared" si="2"/>
        <v>เสี่ยง/มีปัญหา</v>
      </c>
      <c r="K42" s="137" t="str">
        <f>input3!AM42</f>
        <v>0</v>
      </c>
      <c r="L42" s="140" t="str">
        <f t="shared" si="3"/>
        <v>เสี่ยง/มีปัญหา</v>
      </c>
      <c r="M42" s="139" t="str">
        <f>input3!AQ42</f>
        <v>0</v>
      </c>
      <c r="N42" s="140" t="str">
        <f t="shared" si="4"/>
        <v>เสี่ยง/มีปัญหา</v>
      </c>
      <c r="O42" s="137" t="str">
        <f>input3!AS42</f>
        <v>0</v>
      </c>
      <c r="P42" s="141" t="str">
        <f t="shared" si="5"/>
        <v>มีจุดแข็ง</v>
      </c>
      <c r="Q42" s="144">
        <f t="shared" si="6"/>
        <v>0</v>
      </c>
      <c r="R42" s="165" t="str">
        <f t="shared" si="7"/>
        <v>-</v>
      </c>
      <c r="S42" s="155" t="str">
        <f t="shared" si="8"/>
        <v>เสี่ยง/มีปัญหา</v>
      </c>
    </row>
    <row r="43" spans="1:19" s="13" customFormat="1" ht="18" customHeight="1" thickBot="1">
      <c r="A43" s="199" t="s">
        <v>16</v>
      </c>
      <c r="B43" s="108">
        <f>input1!B43</f>
        <v>0</v>
      </c>
      <c r="C43" s="122">
        <f>input1!C43</f>
        <v>0</v>
      </c>
      <c r="D43" s="123">
        <f>input1!D43</f>
        <v>0</v>
      </c>
      <c r="E43" s="124">
        <f>input1!E43</f>
        <v>0</v>
      </c>
      <c r="F43" s="142" t="str">
        <f t="shared" si="0"/>
        <v>-</v>
      </c>
      <c r="G43" s="137" t="str">
        <f>input3!AF43</f>
        <v>0</v>
      </c>
      <c r="H43" s="140" t="str">
        <f t="shared" si="1"/>
        <v>เสี่ยง/มีปัญหา</v>
      </c>
      <c r="I43" s="139" t="str">
        <f>input3!AI43</f>
        <v>0</v>
      </c>
      <c r="J43" s="140" t="str">
        <f t="shared" si="2"/>
        <v>เสี่ยง/มีปัญหา</v>
      </c>
      <c r="K43" s="137" t="str">
        <f>input3!AM43</f>
        <v>0</v>
      </c>
      <c r="L43" s="140" t="str">
        <f t="shared" si="3"/>
        <v>เสี่ยง/มีปัญหา</v>
      </c>
      <c r="M43" s="139" t="str">
        <f>input3!AQ43</f>
        <v>0</v>
      </c>
      <c r="N43" s="140" t="str">
        <f t="shared" si="4"/>
        <v>เสี่ยง/มีปัญหา</v>
      </c>
      <c r="O43" s="137" t="str">
        <f>input3!AS43</f>
        <v>0</v>
      </c>
      <c r="P43" s="141" t="str">
        <f t="shared" si="5"/>
        <v>มีจุดแข็ง</v>
      </c>
      <c r="Q43" s="144">
        <f aca="true" t="shared" si="9" ref="Q43:Q53">G43+I43+K43+M43+O43</f>
        <v>0</v>
      </c>
      <c r="R43" s="165" t="str">
        <f t="shared" si="7"/>
        <v>-</v>
      </c>
      <c r="S43" s="155" t="str">
        <f t="shared" si="8"/>
        <v>เสี่ยง/มีปัญหา</v>
      </c>
    </row>
    <row r="44" spans="1:19" s="13" customFormat="1" ht="18" customHeight="1" thickBot="1">
      <c r="A44" s="200" t="s">
        <v>60</v>
      </c>
      <c r="B44" s="108">
        <f>input1!B44</f>
        <v>0</v>
      </c>
      <c r="C44" s="125">
        <f>input1!C44</f>
        <v>0</v>
      </c>
      <c r="D44" s="126">
        <f>input1!D44</f>
        <v>0</v>
      </c>
      <c r="E44" s="124">
        <f>input1!E44</f>
        <v>0</v>
      </c>
      <c r="F44" s="149" t="str">
        <f t="shared" si="0"/>
        <v>-</v>
      </c>
      <c r="G44" s="150" t="str">
        <f>input3!AF44</f>
        <v>0</v>
      </c>
      <c r="H44" s="153" t="str">
        <f t="shared" si="1"/>
        <v>เสี่ยง/มีปัญหา</v>
      </c>
      <c r="I44" s="152" t="str">
        <f>input3!AI44</f>
        <v>0</v>
      </c>
      <c r="J44" s="153" t="str">
        <f t="shared" si="2"/>
        <v>เสี่ยง/มีปัญหา</v>
      </c>
      <c r="K44" s="150" t="str">
        <f>input3!AM44</f>
        <v>0</v>
      </c>
      <c r="L44" s="153" t="str">
        <f t="shared" si="3"/>
        <v>เสี่ยง/มีปัญหา</v>
      </c>
      <c r="M44" s="152" t="str">
        <f>input3!AQ44</f>
        <v>0</v>
      </c>
      <c r="N44" s="153" t="str">
        <f t="shared" si="4"/>
        <v>เสี่ยง/มีปัญหา</v>
      </c>
      <c r="O44" s="150" t="str">
        <f>input3!AS44</f>
        <v>0</v>
      </c>
      <c r="P44" s="154" t="str">
        <f t="shared" si="5"/>
        <v>มีจุดแข็ง</v>
      </c>
      <c r="Q44" s="151">
        <f t="shared" si="9"/>
        <v>0</v>
      </c>
      <c r="R44" s="166" t="str">
        <f t="shared" si="7"/>
        <v>-</v>
      </c>
      <c r="S44" s="149" t="str">
        <f t="shared" si="8"/>
        <v>เสี่ยง/มีปัญหา</v>
      </c>
    </row>
    <row r="45" spans="1:19" ht="18" customHeight="1" thickBot="1">
      <c r="A45" s="196" t="s">
        <v>82</v>
      </c>
      <c r="B45" s="108">
        <f>input1!B45</f>
        <v>0</v>
      </c>
      <c r="C45" s="125">
        <f>input1!C45</f>
        <v>0</v>
      </c>
      <c r="D45" s="126">
        <f>input1!D45</f>
        <v>0</v>
      </c>
      <c r="E45" s="124">
        <f>input1!E45</f>
        <v>0</v>
      </c>
      <c r="F45" s="149" t="str">
        <f t="shared" si="0"/>
        <v>-</v>
      </c>
      <c r="G45" s="150" t="str">
        <f>input3!AF45</f>
        <v>0</v>
      </c>
      <c r="H45" s="153" t="str">
        <f t="shared" si="1"/>
        <v>เสี่ยง/มีปัญหา</v>
      </c>
      <c r="I45" s="152" t="str">
        <f>input3!AI45</f>
        <v>0</v>
      </c>
      <c r="J45" s="153" t="str">
        <f t="shared" si="2"/>
        <v>เสี่ยง/มีปัญหา</v>
      </c>
      <c r="K45" s="150" t="str">
        <f>input3!AM45</f>
        <v>0</v>
      </c>
      <c r="L45" s="153" t="str">
        <f t="shared" si="3"/>
        <v>เสี่ยง/มีปัญหา</v>
      </c>
      <c r="M45" s="152" t="str">
        <f>input3!AQ45</f>
        <v>0</v>
      </c>
      <c r="N45" s="153" t="str">
        <f t="shared" si="4"/>
        <v>เสี่ยง/มีปัญหา</v>
      </c>
      <c r="O45" s="150" t="str">
        <f>input3!AS45</f>
        <v>0</v>
      </c>
      <c r="P45" s="154" t="str">
        <f t="shared" si="5"/>
        <v>มีจุดแข็ง</v>
      </c>
      <c r="Q45" s="151">
        <f t="shared" si="9"/>
        <v>0</v>
      </c>
      <c r="R45" s="166" t="str">
        <f t="shared" si="7"/>
        <v>-</v>
      </c>
      <c r="S45" s="149" t="str">
        <f t="shared" si="8"/>
        <v>เสี่ยง/มีปัญหา</v>
      </c>
    </row>
    <row r="46" spans="1:19" ht="18" customHeight="1" thickBot="1">
      <c r="A46" s="109" t="s">
        <v>83</v>
      </c>
      <c r="B46" s="108">
        <f>input1!B46</f>
        <v>0</v>
      </c>
      <c r="C46" s="125">
        <f>input1!C46</f>
        <v>0</v>
      </c>
      <c r="D46" s="126">
        <f>input1!D46</f>
        <v>0</v>
      </c>
      <c r="E46" s="124">
        <f>input1!E46</f>
        <v>0</v>
      </c>
      <c r="F46" s="149" t="str">
        <f t="shared" si="0"/>
        <v>-</v>
      </c>
      <c r="G46" s="150" t="str">
        <f>input3!AF46</f>
        <v>0</v>
      </c>
      <c r="H46" s="153" t="str">
        <f t="shared" si="1"/>
        <v>เสี่ยง/มีปัญหา</v>
      </c>
      <c r="I46" s="152" t="str">
        <f>input3!AI46</f>
        <v>0</v>
      </c>
      <c r="J46" s="153" t="str">
        <f t="shared" si="2"/>
        <v>เสี่ยง/มีปัญหา</v>
      </c>
      <c r="K46" s="150" t="str">
        <f>input3!AM46</f>
        <v>0</v>
      </c>
      <c r="L46" s="153" t="str">
        <f t="shared" si="3"/>
        <v>เสี่ยง/มีปัญหา</v>
      </c>
      <c r="M46" s="152" t="str">
        <f>input3!AQ46</f>
        <v>0</v>
      </c>
      <c r="N46" s="153" t="str">
        <f t="shared" si="4"/>
        <v>เสี่ยง/มีปัญหา</v>
      </c>
      <c r="O46" s="150" t="str">
        <f>input3!AS46</f>
        <v>0</v>
      </c>
      <c r="P46" s="154" t="str">
        <f t="shared" si="5"/>
        <v>มีจุดแข็ง</v>
      </c>
      <c r="Q46" s="151">
        <f t="shared" si="9"/>
        <v>0</v>
      </c>
      <c r="R46" s="166" t="str">
        <f t="shared" si="7"/>
        <v>-</v>
      </c>
      <c r="S46" s="149" t="str">
        <f t="shared" si="8"/>
        <v>เสี่ยง/มีปัญหา</v>
      </c>
    </row>
    <row r="47" spans="1:19" ht="18" customHeight="1" thickBot="1">
      <c r="A47" s="197" t="s">
        <v>84</v>
      </c>
      <c r="B47" s="108">
        <f>input1!B47</f>
        <v>0</v>
      </c>
      <c r="C47" s="125">
        <f>input1!C47</f>
        <v>0</v>
      </c>
      <c r="D47" s="126">
        <f>input1!D47</f>
        <v>0</v>
      </c>
      <c r="E47" s="124">
        <f>input1!E47</f>
        <v>0</v>
      </c>
      <c r="F47" s="149" t="str">
        <f aca="true" t="shared" si="10" ref="F47:F53">IF(E47=1,"ชาย",IF(E47=2,"หญิง","-"))</f>
        <v>-</v>
      </c>
      <c r="G47" s="150" t="str">
        <f>input3!AF47</f>
        <v>0</v>
      </c>
      <c r="H47" s="153" t="str">
        <f aca="true" t="shared" si="11" ref="H47:H53">IF(G47&gt;10,"เสี่ยง/มีปัญหา","ปกติ")</f>
        <v>เสี่ยง/มีปัญหา</v>
      </c>
      <c r="I47" s="152" t="str">
        <f>input3!AI47</f>
        <v>0</v>
      </c>
      <c r="J47" s="153" t="str">
        <f aca="true" t="shared" si="12" ref="J47:J53">IF(I47&gt;9,"เสี่ยง/มีปัญหา","ปกติ")</f>
        <v>เสี่ยง/มีปัญหา</v>
      </c>
      <c r="K47" s="150" t="str">
        <f>input3!AM47</f>
        <v>0</v>
      </c>
      <c r="L47" s="153" t="str">
        <f aca="true" t="shared" si="13" ref="L47:L53">IF(K47&gt;10,"เสี่ยง/มีปัญหา","ปกติ")</f>
        <v>เสี่ยง/มีปัญหา</v>
      </c>
      <c r="M47" s="152" t="str">
        <f>input3!AQ47</f>
        <v>0</v>
      </c>
      <c r="N47" s="153" t="str">
        <f aca="true" t="shared" si="14" ref="N47:N53">IF(M47&gt;9,"เสี่ยง/มีปัญหา","ปกติ")</f>
        <v>เสี่ยง/มีปัญหา</v>
      </c>
      <c r="O47" s="150" t="str">
        <f>input3!AS47</f>
        <v>0</v>
      </c>
      <c r="P47" s="154" t="str">
        <f aca="true" t="shared" si="15" ref="P47:P53">IF(O47&gt;10,"มีจุดแข็ง","ไม่มีจุดแข็ง")</f>
        <v>มีจุดแข็ง</v>
      </c>
      <c r="Q47" s="151">
        <f t="shared" si="9"/>
        <v>0</v>
      </c>
      <c r="R47" s="166" t="str">
        <f aca="true" t="shared" si="16" ref="R47:R53">IF(Q47&lt;1,"-",Q47)</f>
        <v>-</v>
      </c>
      <c r="S47" s="14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98" t="s">
        <v>85</v>
      </c>
      <c r="B48" s="108">
        <f>input1!B48</f>
        <v>0</v>
      </c>
      <c r="C48" s="125">
        <f>input1!C48</f>
        <v>0</v>
      </c>
      <c r="D48" s="126">
        <f>input1!D48</f>
        <v>0</v>
      </c>
      <c r="E48" s="124">
        <f>input1!E48</f>
        <v>0</v>
      </c>
      <c r="F48" s="149" t="str">
        <f t="shared" si="10"/>
        <v>-</v>
      </c>
      <c r="G48" s="150" t="str">
        <f>input3!AF48</f>
        <v>0</v>
      </c>
      <c r="H48" s="153" t="str">
        <f t="shared" si="11"/>
        <v>เสี่ยง/มีปัญหา</v>
      </c>
      <c r="I48" s="152" t="str">
        <f>input3!AI48</f>
        <v>0</v>
      </c>
      <c r="J48" s="153" t="str">
        <f t="shared" si="12"/>
        <v>เสี่ยง/มีปัญหา</v>
      </c>
      <c r="K48" s="150" t="str">
        <f>input3!AM48</f>
        <v>0</v>
      </c>
      <c r="L48" s="153" t="str">
        <f t="shared" si="13"/>
        <v>เสี่ยง/มีปัญหา</v>
      </c>
      <c r="M48" s="152" t="str">
        <f>input3!AQ48</f>
        <v>0</v>
      </c>
      <c r="N48" s="153" t="str">
        <f t="shared" si="14"/>
        <v>เสี่ยง/มีปัญหา</v>
      </c>
      <c r="O48" s="150" t="str">
        <f>input3!AS48</f>
        <v>0</v>
      </c>
      <c r="P48" s="154" t="str">
        <f t="shared" si="15"/>
        <v>มีจุดแข็ง</v>
      </c>
      <c r="Q48" s="151">
        <f t="shared" si="9"/>
        <v>0</v>
      </c>
      <c r="R48" s="166" t="str">
        <f t="shared" si="16"/>
        <v>-</v>
      </c>
      <c r="S48" s="149" t="str">
        <f t="shared" si="17"/>
        <v>เสี่ยง/มีปัญหา</v>
      </c>
    </row>
    <row r="49" spans="1:19" ht="18" customHeight="1" thickBot="1">
      <c r="A49" s="199" t="s">
        <v>86</v>
      </c>
      <c r="B49" s="108">
        <f>input1!B49</f>
        <v>0</v>
      </c>
      <c r="C49" s="125">
        <f>input1!C49</f>
        <v>0</v>
      </c>
      <c r="D49" s="126">
        <f>input1!D49</f>
        <v>0</v>
      </c>
      <c r="E49" s="124">
        <f>input1!E49</f>
        <v>0</v>
      </c>
      <c r="F49" s="149" t="str">
        <f t="shared" si="10"/>
        <v>-</v>
      </c>
      <c r="G49" s="150" t="str">
        <f>input3!AF49</f>
        <v>0</v>
      </c>
      <c r="H49" s="153" t="str">
        <f t="shared" si="11"/>
        <v>เสี่ยง/มีปัญหา</v>
      </c>
      <c r="I49" s="152" t="str">
        <f>input3!AI49</f>
        <v>0</v>
      </c>
      <c r="J49" s="153" t="str">
        <f t="shared" si="12"/>
        <v>เสี่ยง/มีปัญหา</v>
      </c>
      <c r="K49" s="150" t="str">
        <f>input3!AM49</f>
        <v>0</v>
      </c>
      <c r="L49" s="153" t="str">
        <f t="shared" si="13"/>
        <v>เสี่ยง/มีปัญหา</v>
      </c>
      <c r="M49" s="152" t="str">
        <f>input3!AQ49</f>
        <v>0</v>
      </c>
      <c r="N49" s="153" t="str">
        <f t="shared" si="14"/>
        <v>เสี่ยง/มีปัญหา</v>
      </c>
      <c r="O49" s="150" t="str">
        <f>input3!AS49</f>
        <v>0</v>
      </c>
      <c r="P49" s="154" t="str">
        <f t="shared" si="15"/>
        <v>มีจุดแข็ง</v>
      </c>
      <c r="Q49" s="151">
        <f t="shared" si="9"/>
        <v>0</v>
      </c>
      <c r="R49" s="166" t="str">
        <f t="shared" si="16"/>
        <v>-</v>
      </c>
      <c r="S49" s="149" t="str">
        <f t="shared" si="17"/>
        <v>เสี่ยง/มีปัญหา</v>
      </c>
    </row>
    <row r="50" spans="1:19" ht="18" customHeight="1" thickBot="1">
      <c r="A50" s="200" t="s">
        <v>87</v>
      </c>
      <c r="B50" s="108">
        <f>input1!B50</f>
        <v>0</v>
      </c>
      <c r="C50" s="125">
        <f>input1!C50</f>
        <v>0</v>
      </c>
      <c r="D50" s="126">
        <f>input1!D50</f>
        <v>0</v>
      </c>
      <c r="E50" s="124">
        <f>input1!E50</f>
        <v>0</v>
      </c>
      <c r="F50" s="149" t="str">
        <f t="shared" si="10"/>
        <v>-</v>
      </c>
      <c r="G50" s="150" t="str">
        <f>input3!AF50</f>
        <v>0</v>
      </c>
      <c r="H50" s="153" t="str">
        <f t="shared" si="11"/>
        <v>เสี่ยง/มีปัญหา</v>
      </c>
      <c r="I50" s="152" t="str">
        <f>input3!AI50</f>
        <v>0</v>
      </c>
      <c r="J50" s="153" t="str">
        <f t="shared" si="12"/>
        <v>เสี่ยง/มีปัญหา</v>
      </c>
      <c r="K50" s="150" t="str">
        <f>input3!AM50</f>
        <v>0</v>
      </c>
      <c r="L50" s="153" t="str">
        <f t="shared" si="13"/>
        <v>เสี่ยง/มีปัญหา</v>
      </c>
      <c r="M50" s="152" t="str">
        <f>input3!AQ50</f>
        <v>0</v>
      </c>
      <c r="N50" s="153" t="str">
        <f t="shared" si="14"/>
        <v>เสี่ยง/มีปัญหา</v>
      </c>
      <c r="O50" s="150" t="str">
        <f>input3!AS50</f>
        <v>0</v>
      </c>
      <c r="P50" s="154" t="str">
        <f t="shared" si="15"/>
        <v>มีจุดแข็ง</v>
      </c>
      <c r="Q50" s="151">
        <f t="shared" si="9"/>
        <v>0</v>
      </c>
      <c r="R50" s="166" t="str">
        <f t="shared" si="16"/>
        <v>-</v>
      </c>
      <c r="S50" s="149" t="str">
        <f t="shared" si="17"/>
        <v>เสี่ยง/มีปัญหา</v>
      </c>
    </row>
    <row r="51" spans="1:19" ht="18" customHeight="1" thickBot="1">
      <c r="A51" s="196" t="s">
        <v>88</v>
      </c>
      <c r="B51" s="108">
        <f>input1!B51</f>
        <v>0</v>
      </c>
      <c r="C51" s="125">
        <f>input1!C51</f>
        <v>0</v>
      </c>
      <c r="D51" s="126">
        <f>input1!D51</f>
        <v>0</v>
      </c>
      <c r="E51" s="124">
        <f>input1!E51</f>
        <v>0</v>
      </c>
      <c r="F51" s="149" t="str">
        <f t="shared" si="10"/>
        <v>-</v>
      </c>
      <c r="G51" s="150" t="str">
        <f>input3!AF51</f>
        <v>0</v>
      </c>
      <c r="H51" s="153" t="str">
        <f t="shared" si="11"/>
        <v>เสี่ยง/มีปัญหา</v>
      </c>
      <c r="I51" s="152" t="str">
        <f>input3!AI51</f>
        <v>0</v>
      </c>
      <c r="J51" s="153" t="str">
        <f t="shared" si="12"/>
        <v>เสี่ยง/มีปัญหา</v>
      </c>
      <c r="K51" s="150" t="str">
        <f>input3!AM51</f>
        <v>0</v>
      </c>
      <c r="L51" s="153" t="str">
        <f t="shared" si="13"/>
        <v>เสี่ยง/มีปัญหา</v>
      </c>
      <c r="M51" s="152" t="str">
        <f>input3!AQ51</f>
        <v>0</v>
      </c>
      <c r="N51" s="153" t="str">
        <f t="shared" si="14"/>
        <v>เสี่ยง/มีปัญหา</v>
      </c>
      <c r="O51" s="150" t="str">
        <f>input3!AS51</f>
        <v>0</v>
      </c>
      <c r="P51" s="154" t="str">
        <f t="shared" si="15"/>
        <v>มีจุดแข็ง</v>
      </c>
      <c r="Q51" s="151">
        <f t="shared" si="9"/>
        <v>0</v>
      </c>
      <c r="R51" s="166" t="str">
        <f t="shared" si="16"/>
        <v>-</v>
      </c>
      <c r="S51" s="149" t="str">
        <f t="shared" si="17"/>
        <v>เสี่ยง/มีปัญหา</v>
      </c>
    </row>
    <row r="52" spans="1:19" ht="18" customHeight="1" thickBot="1">
      <c r="A52" s="109" t="s">
        <v>89</v>
      </c>
      <c r="B52" s="108">
        <f>input1!B52</f>
        <v>0</v>
      </c>
      <c r="C52" s="125">
        <f>input1!C52</f>
        <v>0</v>
      </c>
      <c r="D52" s="126">
        <f>input1!D52</f>
        <v>0</v>
      </c>
      <c r="E52" s="124">
        <f>input1!E52</f>
        <v>0</v>
      </c>
      <c r="F52" s="149" t="str">
        <f t="shared" si="10"/>
        <v>-</v>
      </c>
      <c r="G52" s="150" t="str">
        <f>input3!AF52</f>
        <v>0</v>
      </c>
      <c r="H52" s="153" t="str">
        <f t="shared" si="11"/>
        <v>เสี่ยง/มีปัญหา</v>
      </c>
      <c r="I52" s="152" t="str">
        <f>input3!AI52</f>
        <v>0</v>
      </c>
      <c r="J52" s="153" t="str">
        <f t="shared" si="12"/>
        <v>เสี่ยง/มีปัญหา</v>
      </c>
      <c r="K52" s="150" t="str">
        <f>input3!AM52</f>
        <v>0</v>
      </c>
      <c r="L52" s="153" t="str">
        <f t="shared" si="13"/>
        <v>เสี่ยง/มีปัญหา</v>
      </c>
      <c r="M52" s="152" t="str">
        <f>input3!AQ52</f>
        <v>0</v>
      </c>
      <c r="N52" s="153" t="str">
        <f t="shared" si="14"/>
        <v>เสี่ยง/มีปัญหา</v>
      </c>
      <c r="O52" s="150" t="str">
        <f>input3!AS52</f>
        <v>0</v>
      </c>
      <c r="P52" s="154" t="str">
        <f t="shared" si="15"/>
        <v>มีจุดแข็ง</v>
      </c>
      <c r="Q52" s="151">
        <f t="shared" si="9"/>
        <v>0</v>
      </c>
      <c r="R52" s="166" t="str">
        <f t="shared" si="16"/>
        <v>-</v>
      </c>
      <c r="S52" s="149" t="str">
        <f t="shared" si="17"/>
        <v>เสี่ยง/มีปัญหา</v>
      </c>
    </row>
    <row r="53" spans="1:19" ht="18" customHeight="1" thickBot="1">
      <c r="A53" s="197" t="s">
        <v>90</v>
      </c>
      <c r="B53" s="108">
        <f>input1!B53</f>
        <v>0</v>
      </c>
      <c r="C53" s="125">
        <f>input1!C53</f>
        <v>0</v>
      </c>
      <c r="D53" s="126">
        <f>input1!D53</f>
        <v>0</v>
      </c>
      <c r="E53" s="124">
        <f>input1!E53</f>
        <v>0</v>
      </c>
      <c r="F53" s="149" t="str">
        <f t="shared" si="10"/>
        <v>-</v>
      </c>
      <c r="G53" s="150" t="str">
        <f>input3!AF53</f>
        <v>0</v>
      </c>
      <c r="H53" s="153" t="str">
        <f t="shared" si="11"/>
        <v>เสี่ยง/มีปัญหา</v>
      </c>
      <c r="I53" s="152" t="str">
        <f>input3!AI53</f>
        <v>0</v>
      </c>
      <c r="J53" s="153" t="str">
        <f t="shared" si="12"/>
        <v>เสี่ยง/มีปัญหา</v>
      </c>
      <c r="K53" s="150" t="str">
        <f>input3!AM53</f>
        <v>0</v>
      </c>
      <c r="L53" s="153" t="str">
        <f t="shared" si="13"/>
        <v>เสี่ยง/มีปัญหา</v>
      </c>
      <c r="M53" s="152" t="str">
        <f>input3!AQ53</f>
        <v>0</v>
      </c>
      <c r="N53" s="153" t="str">
        <f t="shared" si="14"/>
        <v>เสี่ยง/มีปัญหา</v>
      </c>
      <c r="O53" s="150" t="str">
        <f>input3!AS53</f>
        <v>0</v>
      </c>
      <c r="P53" s="154" t="str">
        <f t="shared" si="15"/>
        <v>มีจุดแข็ง</v>
      </c>
      <c r="Q53" s="151">
        <f t="shared" si="9"/>
        <v>0</v>
      </c>
      <c r="R53" s="166" t="str">
        <f t="shared" si="16"/>
        <v>-</v>
      </c>
      <c r="S53" s="149" t="str">
        <f t="shared" si="17"/>
        <v>เสี่ยง/มีปัญหา</v>
      </c>
    </row>
    <row r="54" ht="21" thickBot="1"/>
    <row r="55" spans="4:10" ht="27" thickBot="1">
      <c r="D55" s="119" t="s">
        <v>55</v>
      </c>
      <c r="E55" s="120"/>
      <c r="F55" s="120"/>
      <c r="G55" s="120"/>
      <c r="H55" s="120"/>
      <c r="I55" s="120"/>
      <c r="J55" s="12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E56"/>
  <sheetViews>
    <sheetView zoomScalePageLayoutView="0" workbookViewId="0" topLeftCell="A16">
      <selection activeCell="P7" sqref="P7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8" t="s">
        <v>26</v>
      </c>
      <c r="B1" s="219"/>
      <c r="C1" s="219"/>
      <c r="D1" s="219"/>
      <c r="E1" s="219"/>
      <c r="F1" s="221"/>
      <c r="G1" s="69"/>
      <c r="H1" s="218" t="s">
        <v>62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1"/>
    </row>
    <row r="2" spans="1:19" ht="22.5" customHeight="1" thickBot="1">
      <c r="A2" s="218">
        <f>input1!A2</f>
        <v>0</v>
      </c>
      <c r="B2" s="219"/>
      <c r="C2" s="219"/>
      <c r="D2" s="219"/>
      <c r="E2" s="219"/>
      <c r="F2" s="221"/>
      <c r="G2" s="69"/>
      <c r="H2" s="160" t="s">
        <v>37</v>
      </c>
      <c r="I2" s="69"/>
      <c r="J2" s="160" t="s">
        <v>38</v>
      </c>
      <c r="K2" s="69"/>
      <c r="L2" s="160" t="s">
        <v>39</v>
      </c>
      <c r="M2" s="69"/>
      <c r="N2" s="160" t="s">
        <v>40</v>
      </c>
      <c r="O2" s="69"/>
      <c r="P2" s="160" t="s">
        <v>41</v>
      </c>
      <c r="Q2" s="69"/>
      <c r="R2" s="69"/>
      <c r="S2" s="160" t="s">
        <v>42</v>
      </c>
    </row>
    <row r="3" spans="1:19" ht="21.75" thickBot="1">
      <c r="A3" s="201" t="s">
        <v>21</v>
      </c>
      <c r="B3" s="202" t="s">
        <v>20</v>
      </c>
      <c r="C3" s="1" t="s">
        <v>22</v>
      </c>
      <c r="D3" s="3" t="s">
        <v>23</v>
      </c>
      <c r="E3" s="1" t="s">
        <v>24</v>
      </c>
      <c r="F3" s="76" t="s">
        <v>24</v>
      </c>
      <c r="G3" s="161" t="s">
        <v>35</v>
      </c>
      <c r="H3" s="3" t="s">
        <v>36</v>
      </c>
      <c r="I3" s="70" t="s">
        <v>35</v>
      </c>
      <c r="J3" s="72" t="s">
        <v>36</v>
      </c>
      <c r="K3" s="78" t="s">
        <v>35</v>
      </c>
      <c r="L3" s="77" t="s">
        <v>36</v>
      </c>
      <c r="M3" s="161" t="s">
        <v>35</v>
      </c>
      <c r="N3" s="3" t="s">
        <v>36</v>
      </c>
      <c r="O3" s="78" t="s">
        <v>35</v>
      </c>
      <c r="P3" s="71" t="s">
        <v>36</v>
      </c>
      <c r="Q3" s="79"/>
      <c r="R3" s="161" t="s">
        <v>35</v>
      </c>
      <c r="S3" s="3" t="s">
        <v>36</v>
      </c>
    </row>
    <row r="4" spans="1:19" s="13" customFormat="1" ht="18" customHeight="1">
      <c r="A4" s="203" t="s">
        <v>65</v>
      </c>
      <c r="B4" s="204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0" t="str">
        <f>IF(E4=1,"ชาย",IF(E4=2,"หญิง","-"))</f>
        <v>-</v>
      </c>
      <c r="G4" s="162" t="str">
        <f>input1!AF4</f>
        <v>0</v>
      </c>
      <c r="H4" s="172" t="str">
        <f>IF(G4&gt;10,"เสี่ยง/มีปัญหา","ปกติ")</f>
        <v>เสี่ยง/มีปัญหา</v>
      </c>
      <c r="I4" s="173" t="str">
        <f>input1!AI4</f>
        <v>0</v>
      </c>
      <c r="J4" s="172" t="str">
        <f>IF(I4&gt;9,"เสี่ยง/มีปัญหา","ปกติ")</f>
        <v>เสี่ยง/มีปัญหา</v>
      </c>
      <c r="K4" s="174" t="str">
        <f>input1!AM4</f>
        <v>0</v>
      </c>
      <c r="L4" s="172" t="str">
        <f>IF(K4&gt;10,"เสี่ยง/มีปัญหา","ปกติ")</f>
        <v>เสี่ยง/มีปัญหา</v>
      </c>
      <c r="M4" s="175" t="str">
        <f>input1!AQ4</f>
        <v>0</v>
      </c>
      <c r="N4" s="172" t="str">
        <f>IF(M4&gt;9,"เสี่ยง/มีปัญหา","ปกติ")</f>
        <v>เสี่ยง/มีปัญหา</v>
      </c>
      <c r="O4" s="174" t="str">
        <f>input1!AS4</f>
        <v>0</v>
      </c>
      <c r="P4" s="176" t="str">
        <f>IF(O4&gt;10,"มีจุดแข็ง","ไม่มีจุดแข็ง")</f>
        <v>มีจุดแข็ง</v>
      </c>
      <c r="Q4" s="177">
        <f>G4+I4+K4+M4+O4</f>
        <v>0</v>
      </c>
      <c r="R4" s="175" t="str">
        <f>IF(Q4&lt;1,"-",Q4)</f>
        <v>-</v>
      </c>
      <c r="S4" s="178" t="str">
        <f>IF(R4&gt;48,"เสี่ยง/มีปัญหา","ปกติ")</f>
        <v>เสี่ยง/มีปัญหา</v>
      </c>
    </row>
    <row r="5" spans="1:19" s="13" customFormat="1" ht="18" customHeight="1">
      <c r="A5" s="157" t="s">
        <v>66</v>
      </c>
      <c r="B5" s="204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2" t="str">
        <f aca="true" t="shared" si="0" ref="F5:F46">IF(E5=1,"ชาย",IF(E5=2,"หญิง","-"))</f>
        <v>-</v>
      </c>
      <c r="G5" s="169" t="str">
        <f>input1!AF5</f>
        <v>0</v>
      </c>
      <c r="H5" s="172" t="str">
        <f aca="true" t="shared" si="1" ref="H5:H46">IF(G5&gt;10,"เสี่ยง/มีปัญหา","ปกติ")</f>
        <v>เสี่ยง/มีปัญหา</v>
      </c>
      <c r="I5" s="179" t="str">
        <f>input1!AI5</f>
        <v>0</v>
      </c>
      <c r="J5" s="172" t="str">
        <f aca="true" t="shared" si="2" ref="J5:J46">IF(I5&gt;9,"เสี่ยง/มีปัญหา","ปกติ")</f>
        <v>เสี่ยง/มีปัญหา</v>
      </c>
      <c r="K5" s="180" t="str">
        <f>input1!AM5</f>
        <v>0</v>
      </c>
      <c r="L5" s="172" t="str">
        <f aca="true" t="shared" si="3" ref="L5:L46">IF(K5&gt;10,"เสี่ยง/มีปัญหา","ปกติ")</f>
        <v>เสี่ยง/มีปัญหา</v>
      </c>
      <c r="M5" s="181" t="str">
        <f>input1!AQ5</f>
        <v>0</v>
      </c>
      <c r="N5" s="172" t="str">
        <f aca="true" t="shared" si="4" ref="N5:N46">IF(M5&gt;9,"เสี่ยง/มีปัญหา","ปกติ")</f>
        <v>เสี่ยง/มีปัญหา</v>
      </c>
      <c r="O5" s="180" t="str">
        <f>input1!AS5</f>
        <v>0</v>
      </c>
      <c r="P5" s="176" t="str">
        <f aca="true" t="shared" si="5" ref="P5:P46">IF(O5&gt;10,"มีจุดแข็ง","ไม่มีจุดแข็ง")</f>
        <v>มีจุดแข็ง</v>
      </c>
      <c r="Q5" s="182">
        <f aca="true" t="shared" si="6" ref="Q5:Q42">G5+I5+K5+M5+O5</f>
        <v>0</v>
      </c>
      <c r="R5" s="181" t="str">
        <f aca="true" t="shared" si="7" ref="R5:R46">IF(Q5&lt;1,"-",Q5)</f>
        <v>-</v>
      </c>
      <c r="S5" s="178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58" t="s">
        <v>67</v>
      </c>
      <c r="B6" s="204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2" t="str">
        <f t="shared" si="0"/>
        <v>-</v>
      </c>
      <c r="G6" s="169" t="str">
        <f>input1!AF6</f>
        <v>0</v>
      </c>
      <c r="H6" s="172" t="str">
        <f t="shared" si="1"/>
        <v>เสี่ยง/มีปัญหา</v>
      </c>
      <c r="I6" s="179" t="str">
        <f>input1!AI6</f>
        <v>0</v>
      </c>
      <c r="J6" s="172" t="str">
        <f t="shared" si="2"/>
        <v>เสี่ยง/มีปัญหา</v>
      </c>
      <c r="K6" s="180" t="str">
        <f>input1!AM6</f>
        <v>0</v>
      </c>
      <c r="L6" s="172" t="str">
        <f t="shared" si="3"/>
        <v>เสี่ยง/มีปัญหา</v>
      </c>
      <c r="M6" s="181" t="str">
        <f>input1!AQ6</f>
        <v>0</v>
      </c>
      <c r="N6" s="172" t="str">
        <f t="shared" si="4"/>
        <v>เสี่ยง/มีปัญหา</v>
      </c>
      <c r="O6" s="180" t="str">
        <f>input1!AS6</f>
        <v>0</v>
      </c>
      <c r="P6" s="176" t="str">
        <f t="shared" si="5"/>
        <v>มีจุดแข็ง</v>
      </c>
      <c r="Q6" s="182">
        <f t="shared" si="6"/>
        <v>0</v>
      </c>
      <c r="R6" s="181" t="str">
        <f t="shared" si="7"/>
        <v>-</v>
      </c>
      <c r="S6" s="178" t="str">
        <f t="shared" si="8"/>
        <v>เสี่ยง/มีปัญหา</v>
      </c>
    </row>
    <row r="7" spans="1:19" s="13" customFormat="1" ht="18" customHeight="1">
      <c r="A7" s="156" t="s">
        <v>68</v>
      </c>
      <c r="B7" s="204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2" t="str">
        <f t="shared" si="0"/>
        <v>-</v>
      </c>
      <c r="G7" s="169" t="str">
        <f>input1!AF7</f>
        <v>0</v>
      </c>
      <c r="H7" s="172" t="str">
        <f t="shared" si="1"/>
        <v>เสี่ยง/มีปัญหา</v>
      </c>
      <c r="I7" s="179" t="str">
        <f>input1!AI7</f>
        <v>0</v>
      </c>
      <c r="J7" s="172" t="str">
        <f t="shared" si="2"/>
        <v>เสี่ยง/มีปัญหา</v>
      </c>
      <c r="K7" s="180" t="str">
        <f>input1!AM7</f>
        <v>0</v>
      </c>
      <c r="L7" s="172" t="str">
        <f t="shared" si="3"/>
        <v>เสี่ยง/มีปัญหา</v>
      </c>
      <c r="M7" s="181" t="str">
        <f>input1!AQ7</f>
        <v>0</v>
      </c>
      <c r="N7" s="172" t="str">
        <f t="shared" si="4"/>
        <v>เสี่ยง/มีปัญหา</v>
      </c>
      <c r="O7" s="180" t="str">
        <f>input1!AS7</f>
        <v>0</v>
      </c>
      <c r="P7" s="176" t="str">
        <f t="shared" si="5"/>
        <v>มีจุดแข็ง</v>
      </c>
      <c r="Q7" s="182">
        <f t="shared" si="6"/>
        <v>0</v>
      </c>
      <c r="R7" s="181" t="str">
        <f t="shared" si="7"/>
        <v>-</v>
      </c>
      <c r="S7" s="178" t="str">
        <f t="shared" si="8"/>
        <v>เสี่ยง/มีปัญหา</v>
      </c>
    </row>
    <row r="8" spans="1:19" s="13" customFormat="1" ht="18" customHeight="1" thickBot="1">
      <c r="A8" s="159" t="s">
        <v>69</v>
      </c>
      <c r="B8" s="205">
        <f>input1!B8</f>
        <v>0</v>
      </c>
      <c r="C8" s="73">
        <f>input1!C8</f>
        <v>0</v>
      </c>
      <c r="D8" s="74">
        <f>input1!D8</f>
        <v>0</v>
      </c>
      <c r="E8" s="75">
        <f>input1!E8</f>
        <v>0</v>
      </c>
      <c r="F8" s="84" t="str">
        <f t="shared" si="0"/>
        <v>-</v>
      </c>
      <c r="G8" s="170" t="str">
        <f>input1!AF8</f>
        <v>0</v>
      </c>
      <c r="H8" s="187" t="str">
        <f t="shared" si="1"/>
        <v>เสี่ยง/มีปัญหา</v>
      </c>
      <c r="I8" s="183" t="str">
        <f>input1!AI8</f>
        <v>0</v>
      </c>
      <c r="J8" s="187" t="str">
        <f t="shared" si="2"/>
        <v>เสี่ยง/มีปัญหา</v>
      </c>
      <c r="K8" s="184" t="str">
        <f>input1!AM8</f>
        <v>0</v>
      </c>
      <c r="L8" s="187" t="str">
        <f t="shared" si="3"/>
        <v>เสี่ยง/มีปัญหา</v>
      </c>
      <c r="M8" s="185" t="str">
        <f>input1!AQ8</f>
        <v>0</v>
      </c>
      <c r="N8" s="187" t="str">
        <f t="shared" si="4"/>
        <v>เสี่ยง/มีปัญหา</v>
      </c>
      <c r="O8" s="184" t="str">
        <f>input1!AS8</f>
        <v>0</v>
      </c>
      <c r="P8" s="188" t="str">
        <f t="shared" si="5"/>
        <v>มีจุดแข็ง</v>
      </c>
      <c r="Q8" s="186">
        <f t="shared" si="6"/>
        <v>0</v>
      </c>
      <c r="R8" s="185" t="str">
        <f t="shared" si="7"/>
        <v>-</v>
      </c>
      <c r="S8" s="189" t="str">
        <f t="shared" si="8"/>
        <v>เสี่ยง/มีปัญหา</v>
      </c>
    </row>
    <row r="9" spans="1:19" s="13" customFormat="1" ht="18" customHeight="1">
      <c r="A9" s="203" t="s">
        <v>70</v>
      </c>
      <c r="B9" s="204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7" t="str">
        <f t="shared" si="0"/>
        <v>-</v>
      </c>
      <c r="G9" s="162" t="str">
        <f>input1!AF9</f>
        <v>0</v>
      </c>
      <c r="H9" s="172" t="str">
        <f t="shared" si="1"/>
        <v>เสี่ยง/มีปัญหา</v>
      </c>
      <c r="I9" s="173" t="str">
        <f>input1!AI9</f>
        <v>0</v>
      </c>
      <c r="J9" s="172" t="str">
        <f t="shared" si="2"/>
        <v>เสี่ยง/มีปัญหา</v>
      </c>
      <c r="K9" s="174" t="str">
        <f>input1!AM9</f>
        <v>0</v>
      </c>
      <c r="L9" s="172" t="str">
        <f t="shared" si="3"/>
        <v>เสี่ยง/มีปัญหา</v>
      </c>
      <c r="M9" s="175" t="str">
        <f>input1!AQ9</f>
        <v>0</v>
      </c>
      <c r="N9" s="172" t="str">
        <f t="shared" si="4"/>
        <v>เสี่ยง/มีปัญหา</v>
      </c>
      <c r="O9" s="174" t="str">
        <f>input1!AS9</f>
        <v>0</v>
      </c>
      <c r="P9" s="176" t="str">
        <f t="shared" si="5"/>
        <v>มีจุดแข็ง</v>
      </c>
      <c r="Q9" s="177">
        <f t="shared" si="6"/>
        <v>0</v>
      </c>
      <c r="R9" s="175" t="str">
        <f t="shared" si="7"/>
        <v>-</v>
      </c>
      <c r="S9" s="178" t="str">
        <f t="shared" si="8"/>
        <v>เสี่ยง/มีปัญหา</v>
      </c>
    </row>
    <row r="10" spans="1:19" s="13" customFormat="1" ht="18" customHeight="1">
      <c r="A10" s="157" t="s">
        <v>71</v>
      </c>
      <c r="B10" s="204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2" t="str">
        <f t="shared" si="0"/>
        <v>-</v>
      </c>
      <c r="G10" s="169" t="str">
        <f>input1!AF10</f>
        <v>0</v>
      </c>
      <c r="H10" s="172" t="str">
        <f t="shared" si="1"/>
        <v>เสี่ยง/มีปัญหา</v>
      </c>
      <c r="I10" s="179" t="str">
        <f>input1!AI10</f>
        <v>0</v>
      </c>
      <c r="J10" s="172" t="str">
        <f t="shared" si="2"/>
        <v>เสี่ยง/มีปัญหา</v>
      </c>
      <c r="K10" s="180" t="str">
        <f>input1!AM10</f>
        <v>0</v>
      </c>
      <c r="L10" s="172" t="str">
        <f t="shared" si="3"/>
        <v>เสี่ยง/มีปัญหา</v>
      </c>
      <c r="M10" s="181" t="str">
        <f>input1!AQ10</f>
        <v>0</v>
      </c>
      <c r="N10" s="172" t="str">
        <f t="shared" si="4"/>
        <v>เสี่ยง/มีปัญหา</v>
      </c>
      <c r="O10" s="180" t="str">
        <f>input1!AS10</f>
        <v>0</v>
      </c>
      <c r="P10" s="176" t="str">
        <f t="shared" si="5"/>
        <v>มีจุดแข็ง</v>
      </c>
      <c r="Q10" s="182">
        <f t="shared" si="6"/>
        <v>0</v>
      </c>
      <c r="R10" s="181" t="str">
        <f t="shared" si="7"/>
        <v>-</v>
      </c>
      <c r="S10" s="178" t="str">
        <f t="shared" si="8"/>
        <v>เสี่ยง/มีปัญหา</v>
      </c>
    </row>
    <row r="11" spans="1:19" s="13" customFormat="1" ht="18" customHeight="1">
      <c r="A11" s="158" t="s">
        <v>72</v>
      </c>
      <c r="B11" s="204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2" t="str">
        <f t="shared" si="0"/>
        <v>-</v>
      </c>
      <c r="G11" s="169" t="str">
        <f>input1!AF11</f>
        <v>0</v>
      </c>
      <c r="H11" s="172" t="str">
        <f t="shared" si="1"/>
        <v>เสี่ยง/มีปัญหา</v>
      </c>
      <c r="I11" s="179" t="str">
        <f>input1!AI11</f>
        <v>0</v>
      </c>
      <c r="J11" s="172" t="str">
        <f t="shared" si="2"/>
        <v>เสี่ยง/มีปัญหา</v>
      </c>
      <c r="K11" s="180" t="str">
        <f>input1!AM11</f>
        <v>0</v>
      </c>
      <c r="L11" s="172" t="str">
        <f t="shared" si="3"/>
        <v>เสี่ยง/มีปัญหา</v>
      </c>
      <c r="M11" s="181" t="str">
        <f>input1!AQ11</f>
        <v>0</v>
      </c>
      <c r="N11" s="172" t="str">
        <f t="shared" si="4"/>
        <v>เสี่ยง/มีปัญหา</v>
      </c>
      <c r="O11" s="180" t="str">
        <f>input1!AS11</f>
        <v>0</v>
      </c>
      <c r="P11" s="176" t="str">
        <f t="shared" si="5"/>
        <v>มีจุดแข็ง</v>
      </c>
      <c r="Q11" s="182">
        <f t="shared" si="6"/>
        <v>0</v>
      </c>
      <c r="R11" s="181" t="str">
        <f t="shared" si="7"/>
        <v>-</v>
      </c>
      <c r="S11" s="178" t="str">
        <f t="shared" si="8"/>
        <v>เสี่ยง/มีปัญหา</v>
      </c>
    </row>
    <row r="12" spans="1:19" s="13" customFormat="1" ht="18" customHeight="1">
      <c r="A12" s="156" t="s">
        <v>73</v>
      </c>
      <c r="B12" s="204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2" t="str">
        <f t="shared" si="0"/>
        <v>-</v>
      </c>
      <c r="G12" s="169" t="str">
        <f>input1!AF12</f>
        <v>0</v>
      </c>
      <c r="H12" s="172" t="str">
        <f t="shared" si="1"/>
        <v>เสี่ยง/มีปัญหา</v>
      </c>
      <c r="I12" s="179" t="str">
        <f>input1!AI12</f>
        <v>0</v>
      </c>
      <c r="J12" s="172" t="str">
        <f t="shared" si="2"/>
        <v>เสี่ยง/มีปัญหา</v>
      </c>
      <c r="K12" s="180" t="str">
        <f>input1!AM12</f>
        <v>0</v>
      </c>
      <c r="L12" s="172" t="str">
        <f t="shared" si="3"/>
        <v>เสี่ยง/มีปัญหา</v>
      </c>
      <c r="M12" s="181" t="str">
        <f>input1!AQ12</f>
        <v>0</v>
      </c>
      <c r="N12" s="172" t="str">
        <f t="shared" si="4"/>
        <v>เสี่ยง/มีปัญหา</v>
      </c>
      <c r="O12" s="180" t="str">
        <f>input1!AS12</f>
        <v>0</v>
      </c>
      <c r="P12" s="176" t="str">
        <f t="shared" si="5"/>
        <v>มีจุดแข็ง</v>
      </c>
      <c r="Q12" s="182">
        <f t="shared" si="6"/>
        <v>0</v>
      </c>
      <c r="R12" s="181" t="str">
        <f t="shared" si="7"/>
        <v>-</v>
      </c>
      <c r="S12" s="178" t="str">
        <f t="shared" si="8"/>
        <v>เสี่ยง/มีปัญหา</v>
      </c>
    </row>
    <row r="13" spans="1:19" s="13" customFormat="1" ht="18" customHeight="1" thickBot="1">
      <c r="A13" s="159" t="s">
        <v>74</v>
      </c>
      <c r="B13" s="205">
        <f>input1!B13</f>
        <v>0</v>
      </c>
      <c r="C13" s="73">
        <f>input1!C13</f>
        <v>0</v>
      </c>
      <c r="D13" s="74">
        <f>input1!D13</f>
        <v>0</v>
      </c>
      <c r="E13" s="75">
        <f>input1!E13</f>
        <v>0</v>
      </c>
      <c r="F13" s="84" t="str">
        <f t="shared" si="0"/>
        <v>-</v>
      </c>
      <c r="G13" s="170" t="str">
        <f>input1!AF13</f>
        <v>0</v>
      </c>
      <c r="H13" s="187" t="str">
        <f t="shared" si="1"/>
        <v>เสี่ยง/มีปัญหา</v>
      </c>
      <c r="I13" s="183" t="str">
        <f>input1!AI13</f>
        <v>0</v>
      </c>
      <c r="J13" s="187" t="str">
        <f t="shared" si="2"/>
        <v>เสี่ยง/มีปัญหา</v>
      </c>
      <c r="K13" s="184" t="str">
        <f>input1!AM13</f>
        <v>0</v>
      </c>
      <c r="L13" s="187" t="str">
        <f t="shared" si="3"/>
        <v>เสี่ยง/มีปัญหา</v>
      </c>
      <c r="M13" s="185" t="str">
        <f>input1!AQ13</f>
        <v>0</v>
      </c>
      <c r="N13" s="187" t="str">
        <f t="shared" si="4"/>
        <v>เสี่ยง/มีปัญหา</v>
      </c>
      <c r="O13" s="184" t="str">
        <f>input1!AS13</f>
        <v>0</v>
      </c>
      <c r="P13" s="188" t="str">
        <f t="shared" si="5"/>
        <v>มีจุดแข็ง</v>
      </c>
      <c r="Q13" s="186">
        <f t="shared" si="6"/>
        <v>0</v>
      </c>
      <c r="R13" s="185" t="str">
        <f t="shared" si="7"/>
        <v>-</v>
      </c>
      <c r="S13" s="189" t="str">
        <f t="shared" si="8"/>
        <v>เสี่ยง/มีปัญหา</v>
      </c>
    </row>
    <row r="14" spans="1:19" s="13" customFormat="1" ht="18" customHeight="1">
      <c r="A14" s="203" t="s">
        <v>75</v>
      </c>
      <c r="B14" s="204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7" t="str">
        <f t="shared" si="0"/>
        <v>-</v>
      </c>
      <c r="G14" s="162" t="str">
        <f>input1!AF14</f>
        <v>0</v>
      </c>
      <c r="H14" s="172" t="str">
        <f t="shared" si="1"/>
        <v>เสี่ยง/มีปัญหา</v>
      </c>
      <c r="I14" s="173" t="str">
        <f>input1!AI14</f>
        <v>0</v>
      </c>
      <c r="J14" s="172" t="str">
        <f t="shared" si="2"/>
        <v>เสี่ยง/มีปัญหา</v>
      </c>
      <c r="K14" s="174" t="str">
        <f>input1!AM14</f>
        <v>0</v>
      </c>
      <c r="L14" s="172" t="str">
        <f t="shared" si="3"/>
        <v>เสี่ยง/มีปัญหา</v>
      </c>
      <c r="M14" s="175" t="str">
        <f>input1!AQ14</f>
        <v>0</v>
      </c>
      <c r="N14" s="172" t="str">
        <f t="shared" si="4"/>
        <v>เสี่ยง/มีปัญหา</v>
      </c>
      <c r="O14" s="174" t="str">
        <f>input1!AS14</f>
        <v>0</v>
      </c>
      <c r="P14" s="176" t="str">
        <f t="shared" si="5"/>
        <v>มีจุดแข็ง</v>
      </c>
      <c r="Q14" s="177">
        <f t="shared" si="6"/>
        <v>0</v>
      </c>
      <c r="R14" s="175" t="str">
        <f t="shared" si="7"/>
        <v>-</v>
      </c>
      <c r="S14" s="178" t="str">
        <f t="shared" si="8"/>
        <v>เสี่ยง/มีปัญหา</v>
      </c>
    </row>
    <row r="15" spans="1:19" s="13" customFormat="1" ht="18" customHeight="1">
      <c r="A15" s="157" t="s">
        <v>76</v>
      </c>
      <c r="B15" s="204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2" t="str">
        <f t="shared" si="0"/>
        <v>-</v>
      </c>
      <c r="G15" s="169" t="str">
        <f>input1!AF15</f>
        <v>0</v>
      </c>
      <c r="H15" s="172" t="str">
        <f t="shared" si="1"/>
        <v>เสี่ยง/มีปัญหา</v>
      </c>
      <c r="I15" s="179" t="str">
        <f>input1!AI15</f>
        <v>0</v>
      </c>
      <c r="J15" s="172" t="str">
        <f t="shared" si="2"/>
        <v>เสี่ยง/มีปัญหา</v>
      </c>
      <c r="K15" s="180" t="str">
        <f>input1!AM15</f>
        <v>0</v>
      </c>
      <c r="L15" s="172" t="str">
        <f t="shared" si="3"/>
        <v>เสี่ยง/มีปัญหา</v>
      </c>
      <c r="M15" s="181" t="str">
        <f>input1!AQ15</f>
        <v>0</v>
      </c>
      <c r="N15" s="172" t="str">
        <f t="shared" si="4"/>
        <v>เสี่ยง/มีปัญหา</v>
      </c>
      <c r="O15" s="180" t="str">
        <f>input1!AS15</f>
        <v>0</v>
      </c>
      <c r="P15" s="176" t="str">
        <f t="shared" si="5"/>
        <v>มีจุดแข็ง</v>
      </c>
      <c r="Q15" s="182">
        <f t="shared" si="6"/>
        <v>0</v>
      </c>
      <c r="R15" s="181" t="str">
        <f t="shared" si="7"/>
        <v>-</v>
      </c>
      <c r="S15" s="178" t="str">
        <f t="shared" si="8"/>
        <v>เสี่ยง/มีปัญหา</v>
      </c>
    </row>
    <row r="16" spans="1:19" s="13" customFormat="1" ht="18" customHeight="1">
      <c r="A16" s="158" t="s">
        <v>77</v>
      </c>
      <c r="B16" s="204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2" t="str">
        <f t="shared" si="0"/>
        <v>-</v>
      </c>
      <c r="G16" s="169" t="str">
        <f>input1!AF16</f>
        <v>0</v>
      </c>
      <c r="H16" s="172" t="str">
        <f t="shared" si="1"/>
        <v>เสี่ยง/มีปัญหา</v>
      </c>
      <c r="I16" s="179" t="str">
        <f>input1!AI16</f>
        <v>0</v>
      </c>
      <c r="J16" s="172" t="str">
        <f t="shared" si="2"/>
        <v>เสี่ยง/มีปัญหา</v>
      </c>
      <c r="K16" s="180" t="str">
        <f>input1!AM16</f>
        <v>0</v>
      </c>
      <c r="L16" s="172" t="str">
        <f t="shared" si="3"/>
        <v>เสี่ยง/มีปัญหา</v>
      </c>
      <c r="M16" s="181" t="str">
        <f>input1!AQ16</f>
        <v>0</v>
      </c>
      <c r="N16" s="172" t="str">
        <f t="shared" si="4"/>
        <v>เสี่ยง/มีปัญหา</v>
      </c>
      <c r="O16" s="180" t="str">
        <f>input1!AS16</f>
        <v>0</v>
      </c>
      <c r="P16" s="176" t="str">
        <f t="shared" si="5"/>
        <v>มีจุดแข็ง</v>
      </c>
      <c r="Q16" s="182">
        <f t="shared" si="6"/>
        <v>0</v>
      </c>
      <c r="R16" s="181" t="str">
        <f t="shared" si="7"/>
        <v>-</v>
      </c>
      <c r="S16" s="178" t="str">
        <f t="shared" si="8"/>
        <v>เสี่ยง/มีปัญหา</v>
      </c>
    </row>
    <row r="17" spans="1:19" s="13" customFormat="1" ht="18" customHeight="1">
      <c r="A17" s="156" t="s">
        <v>78</v>
      </c>
      <c r="B17" s="204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2" t="str">
        <f t="shared" si="0"/>
        <v>-</v>
      </c>
      <c r="G17" s="169" t="str">
        <f>input1!AF17</f>
        <v>0</v>
      </c>
      <c r="H17" s="172" t="str">
        <f t="shared" si="1"/>
        <v>เสี่ยง/มีปัญหา</v>
      </c>
      <c r="I17" s="179" t="str">
        <f>input1!AI17</f>
        <v>0</v>
      </c>
      <c r="J17" s="172" t="str">
        <f t="shared" si="2"/>
        <v>เสี่ยง/มีปัญหา</v>
      </c>
      <c r="K17" s="180" t="str">
        <f>input1!AM17</f>
        <v>0</v>
      </c>
      <c r="L17" s="172" t="str">
        <f t="shared" si="3"/>
        <v>เสี่ยง/มีปัญหา</v>
      </c>
      <c r="M17" s="181" t="str">
        <f>input1!AQ17</f>
        <v>0</v>
      </c>
      <c r="N17" s="172" t="str">
        <f t="shared" si="4"/>
        <v>เสี่ยง/มีปัญหา</v>
      </c>
      <c r="O17" s="180" t="str">
        <f>input1!AS17</f>
        <v>0</v>
      </c>
      <c r="P17" s="176" t="str">
        <f t="shared" si="5"/>
        <v>มีจุดแข็ง</v>
      </c>
      <c r="Q17" s="182">
        <f t="shared" si="6"/>
        <v>0</v>
      </c>
      <c r="R17" s="181" t="str">
        <f t="shared" si="7"/>
        <v>-</v>
      </c>
      <c r="S17" s="178" t="str">
        <f t="shared" si="8"/>
        <v>เสี่ยง/มีปัญหา</v>
      </c>
    </row>
    <row r="18" spans="1:19" s="13" customFormat="1" ht="18" customHeight="1" thickBot="1">
      <c r="A18" s="159" t="s">
        <v>79</v>
      </c>
      <c r="B18" s="205">
        <f>input1!B18</f>
        <v>0</v>
      </c>
      <c r="C18" s="73">
        <f>input1!C18</f>
        <v>0</v>
      </c>
      <c r="D18" s="74">
        <f>input1!D18</f>
        <v>0</v>
      </c>
      <c r="E18" s="75">
        <f>input1!E18</f>
        <v>0</v>
      </c>
      <c r="F18" s="84" t="str">
        <f t="shared" si="0"/>
        <v>-</v>
      </c>
      <c r="G18" s="170" t="str">
        <f>input1!AF18</f>
        <v>0</v>
      </c>
      <c r="H18" s="187" t="str">
        <f t="shared" si="1"/>
        <v>เสี่ยง/มีปัญหา</v>
      </c>
      <c r="I18" s="183" t="str">
        <f>input1!AI18</f>
        <v>0</v>
      </c>
      <c r="J18" s="187" t="str">
        <f t="shared" si="2"/>
        <v>เสี่ยง/มีปัญหา</v>
      </c>
      <c r="K18" s="184" t="str">
        <f>input1!AM18</f>
        <v>0</v>
      </c>
      <c r="L18" s="187" t="str">
        <f t="shared" si="3"/>
        <v>เสี่ยง/มีปัญหา</v>
      </c>
      <c r="M18" s="185" t="str">
        <f>input1!AQ18</f>
        <v>0</v>
      </c>
      <c r="N18" s="187" t="str">
        <f t="shared" si="4"/>
        <v>เสี่ยง/มีปัญหา</v>
      </c>
      <c r="O18" s="184" t="str">
        <f>input1!AS18</f>
        <v>0</v>
      </c>
      <c r="P18" s="188" t="str">
        <f t="shared" si="5"/>
        <v>มีจุดแข็ง</v>
      </c>
      <c r="Q18" s="186">
        <f t="shared" si="6"/>
        <v>0</v>
      </c>
      <c r="R18" s="185" t="str">
        <f t="shared" si="7"/>
        <v>-</v>
      </c>
      <c r="S18" s="189" t="str">
        <f t="shared" si="8"/>
        <v>เสี่ยง/มีปัญหา</v>
      </c>
    </row>
    <row r="19" spans="1:19" s="13" customFormat="1" ht="18" customHeight="1">
      <c r="A19" s="203" t="s">
        <v>80</v>
      </c>
      <c r="B19" s="204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7" t="str">
        <f t="shared" si="0"/>
        <v>-</v>
      </c>
      <c r="G19" s="162" t="str">
        <f>input1!AF19</f>
        <v>0</v>
      </c>
      <c r="H19" s="172" t="str">
        <f t="shared" si="1"/>
        <v>เสี่ยง/มีปัญหา</v>
      </c>
      <c r="I19" s="173" t="str">
        <f>input1!AI19</f>
        <v>0</v>
      </c>
      <c r="J19" s="172" t="str">
        <f t="shared" si="2"/>
        <v>เสี่ยง/มีปัญหา</v>
      </c>
      <c r="K19" s="174" t="str">
        <f>input1!AM19</f>
        <v>0</v>
      </c>
      <c r="L19" s="172" t="str">
        <f t="shared" si="3"/>
        <v>เสี่ยง/มีปัญหา</v>
      </c>
      <c r="M19" s="175" t="str">
        <f>input1!AQ19</f>
        <v>0</v>
      </c>
      <c r="N19" s="172" t="str">
        <f t="shared" si="4"/>
        <v>เสี่ยง/มีปัญหา</v>
      </c>
      <c r="O19" s="174" t="str">
        <f>input1!AS19</f>
        <v>0</v>
      </c>
      <c r="P19" s="176" t="str">
        <f t="shared" si="5"/>
        <v>มีจุดแข็ง</v>
      </c>
      <c r="Q19" s="177">
        <f t="shared" si="6"/>
        <v>0</v>
      </c>
      <c r="R19" s="175" t="str">
        <f t="shared" si="7"/>
        <v>-</v>
      </c>
      <c r="S19" s="178" t="str">
        <f t="shared" si="8"/>
        <v>เสี่ยง/มีปัญหา</v>
      </c>
    </row>
    <row r="20" spans="1:31" s="13" customFormat="1" ht="18" customHeight="1">
      <c r="A20" s="157" t="s">
        <v>29</v>
      </c>
      <c r="B20" s="204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2" t="str">
        <f t="shared" si="0"/>
        <v>-</v>
      </c>
      <c r="G20" s="169" t="str">
        <f>input1!AF20</f>
        <v>0</v>
      </c>
      <c r="H20" s="172" t="str">
        <f t="shared" si="1"/>
        <v>เสี่ยง/มีปัญหา</v>
      </c>
      <c r="I20" s="179" t="str">
        <f>input1!AI20</f>
        <v>0</v>
      </c>
      <c r="J20" s="172" t="str">
        <f t="shared" si="2"/>
        <v>เสี่ยง/มีปัญหา</v>
      </c>
      <c r="K20" s="180" t="str">
        <f>input1!AM20</f>
        <v>0</v>
      </c>
      <c r="L20" s="172" t="str">
        <f t="shared" si="3"/>
        <v>เสี่ยง/มีปัญหา</v>
      </c>
      <c r="M20" s="181" t="str">
        <f>input1!AQ20</f>
        <v>0</v>
      </c>
      <c r="N20" s="172" t="str">
        <f t="shared" si="4"/>
        <v>เสี่ยง/มีปัญหา</v>
      </c>
      <c r="O20" s="180" t="str">
        <f>input1!AS20</f>
        <v>0</v>
      </c>
      <c r="P20" s="176" t="str">
        <f t="shared" si="5"/>
        <v>มีจุดแข็ง</v>
      </c>
      <c r="Q20" s="182">
        <f t="shared" si="6"/>
        <v>0</v>
      </c>
      <c r="R20" s="181" t="str">
        <f t="shared" si="7"/>
        <v>-</v>
      </c>
      <c r="S20" s="178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58" t="s">
        <v>30</v>
      </c>
      <c r="B21" s="204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2" t="str">
        <f t="shared" si="0"/>
        <v>-</v>
      </c>
      <c r="G21" s="169" t="str">
        <f>input1!AF21</f>
        <v>0</v>
      </c>
      <c r="H21" s="172" t="str">
        <f t="shared" si="1"/>
        <v>เสี่ยง/มีปัญหา</v>
      </c>
      <c r="I21" s="179" t="str">
        <f>input1!AI21</f>
        <v>0</v>
      </c>
      <c r="J21" s="172" t="str">
        <f t="shared" si="2"/>
        <v>เสี่ยง/มีปัญหา</v>
      </c>
      <c r="K21" s="180" t="str">
        <f>input1!AM21</f>
        <v>0</v>
      </c>
      <c r="L21" s="172" t="str">
        <f t="shared" si="3"/>
        <v>เสี่ยง/มีปัญหา</v>
      </c>
      <c r="M21" s="181" t="str">
        <f>input1!AQ21</f>
        <v>0</v>
      </c>
      <c r="N21" s="172" t="str">
        <f t="shared" si="4"/>
        <v>เสี่ยง/มีปัญหา</v>
      </c>
      <c r="O21" s="180" t="str">
        <f>input1!AS21</f>
        <v>0</v>
      </c>
      <c r="P21" s="176" t="str">
        <f t="shared" si="5"/>
        <v>มีจุดแข็ง</v>
      </c>
      <c r="Q21" s="182">
        <f t="shared" si="6"/>
        <v>0</v>
      </c>
      <c r="R21" s="181" t="str">
        <f t="shared" si="7"/>
        <v>-</v>
      </c>
      <c r="S21" s="178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56" t="s">
        <v>31</v>
      </c>
      <c r="B22" s="204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2" t="str">
        <f t="shared" si="0"/>
        <v>-</v>
      </c>
      <c r="G22" s="169" t="str">
        <f>input1!AF22</f>
        <v>0</v>
      </c>
      <c r="H22" s="172" t="str">
        <f t="shared" si="1"/>
        <v>เสี่ยง/มีปัญหา</v>
      </c>
      <c r="I22" s="179" t="str">
        <f>input1!AI22</f>
        <v>0</v>
      </c>
      <c r="J22" s="172" t="str">
        <f t="shared" si="2"/>
        <v>เสี่ยง/มีปัญหา</v>
      </c>
      <c r="K22" s="180" t="str">
        <f>input1!AM22</f>
        <v>0</v>
      </c>
      <c r="L22" s="172" t="str">
        <f t="shared" si="3"/>
        <v>เสี่ยง/มีปัญหา</v>
      </c>
      <c r="M22" s="181" t="str">
        <f>input1!AQ22</f>
        <v>0</v>
      </c>
      <c r="N22" s="172" t="str">
        <f t="shared" si="4"/>
        <v>เสี่ยง/มีปัญหา</v>
      </c>
      <c r="O22" s="180" t="str">
        <f>input1!AS22</f>
        <v>0</v>
      </c>
      <c r="P22" s="176" t="str">
        <f t="shared" si="5"/>
        <v>มีจุดแข็ง</v>
      </c>
      <c r="Q22" s="182">
        <f t="shared" si="6"/>
        <v>0</v>
      </c>
      <c r="R22" s="181" t="str">
        <f t="shared" si="7"/>
        <v>-</v>
      </c>
      <c r="S22" s="178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59" t="s">
        <v>56</v>
      </c>
      <c r="B23" s="205">
        <f>input1!B23</f>
        <v>0</v>
      </c>
      <c r="C23" s="73">
        <f>input1!C23</f>
        <v>0</v>
      </c>
      <c r="D23" s="74">
        <f>input1!D23</f>
        <v>0</v>
      </c>
      <c r="E23" s="75">
        <f>input1!E23</f>
        <v>0</v>
      </c>
      <c r="F23" s="84" t="str">
        <f t="shared" si="0"/>
        <v>-</v>
      </c>
      <c r="G23" s="170" t="str">
        <f>input1!AF23</f>
        <v>0</v>
      </c>
      <c r="H23" s="187" t="str">
        <f t="shared" si="1"/>
        <v>เสี่ยง/มีปัญหา</v>
      </c>
      <c r="I23" s="183" t="str">
        <f>input1!AI23</f>
        <v>0</v>
      </c>
      <c r="J23" s="187" t="str">
        <f t="shared" si="2"/>
        <v>เสี่ยง/มีปัญหา</v>
      </c>
      <c r="K23" s="184" t="str">
        <f>input1!AM23</f>
        <v>0</v>
      </c>
      <c r="L23" s="187" t="str">
        <f t="shared" si="3"/>
        <v>เสี่ยง/มีปัญหา</v>
      </c>
      <c r="M23" s="185" t="str">
        <f>input1!AQ23</f>
        <v>0</v>
      </c>
      <c r="N23" s="187" t="str">
        <f t="shared" si="4"/>
        <v>เสี่ยง/มีปัญหา</v>
      </c>
      <c r="O23" s="184" t="str">
        <f>input1!AS23</f>
        <v>0</v>
      </c>
      <c r="P23" s="188" t="str">
        <f t="shared" si="5"/>
        <v>มีจุดแข็ง</v>
      </c>
      <c r="Q23" s="186">
        <f t="shared" si="6"/>
        <v>0</v>
      </c>
      <c r="R23" s="185" t="str">
        <f t="shared" si="7"/>
        <v>-</v>
      </c>
      <c r="S23" s="18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03" t="s">
        <v>57</v>
      </c>
      <c r="B24" s="204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7" t="str">
        <f t="shared" si="0"/>
        <v>-</v>
      </c>
      <c r="G24" s="162" t="str">
        <f>input1!AF24</f>
        <v>0</v>
      </c>
      <c r="H24" s="172" t="str">
        <f t="shared" si="1"/>
        <v>เสี่ยง/มีปัญหา</v>
      </c>
      <c r="I24" s="173" t="str">
        <f>input1!AI24</f>
        <v>0</v>
      </c>
      <c r="J24" s="172" t="str">
        <f t="shared" si="2"/>
        <v>เสี่ยง/มีปัญหา</v>
      </c>
      <c r="K24" s="174" t="str">
        <f>input1!AM24</f>
        <v>0</v>
      </c>
      <c r="L24" s="172" t="str">
        <f t="shared" si="3"/>
        <v>เสี่ยง/มีปัญหา</v>
      </c>
      <c r="M24" s="175" t="str">
        <f>input1!AQ24</f>
        <v>0</v>
      </c>
      <c r="N24" s="172" t="str">
        <f t="shared" si="4"/>
        <v>เสี่ยง/มีปัญหา</v>
      </c>
      <c r="O24" s="174" t="str">
        <f>input1!AS24</f>
        <v>0</v>
      </c>
      <c r="P24" s="176" t="str">
        <f t="shared" si="5"/>
        <v>มีจุดแข็ง</v>
      </c>
      <c r="Q24" s="177">
        <f t="shared" si="6"/>
        <v>0</v>
      </c>
      <c r="R24" s="175" t="str">
        <f t="shared" si="7"/>
        <v>-</v>
      </c>
      <c r="S24" s="178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57" t="s">
        <v>58</v>
      </c>
      <c r="B25" s="204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2" t="str">
        <f t="shared" si="0"/>
        <v>-</v>
      </c>
      <c r="G25" s="169" t="str">
        <f>input1!AF25</f>
        <v>0</v>
      </c>
      <c r="H25" s="172" t="str">
        <f t="shared" si="1"/>
        <v>เสี่ยง/มีปัญหา</v>
      </c>
      <c r="I25" s="179" t="str">
        <f>input1!AI25</f>
        <v>0</v>
      </c>
      <c r="J25" s="172" t="str">
        <f t="shared" si="2"/>
        <v>เสี่ยง/มีปัญหา</v>
      </c>
      <c r="K25" s="180" t="str">
        <f>input1!AM25</f>
        <v>0</v>
      </c>
      <c r="L25" s="172" t="str">
        <f t="shared" si="3"/>
        <v>เสี่ยง/มีปัญหา</v>
      </c>
      <c r="M25" s="181" t="str">
        <f>input1!AQ25</f>
        <v>0</v>
      </c>
      <c r="N25" s="172" t="str">
        <f t="shared" si="4"/>
        <v>เสี่ยง/มีปัญหา</v>
      </c>
      <c r="O25" s="180" t="str">
        <f>input1!AS25</f>
        <v>0</v>
      </c>
      <c r="P25" s="176" t="str">
        <f t="shared" si="5"/>
        <v>มีจุดแข็ง</v>
      </c>
      <c r="Q25" s="182">
        <f t="shared" si="6"/>
        <v>0</v>
      </c>
      <c r="R25" s="181" t="str">
        <f t="shared" si="7"/>
        <v>-</v>
      </c>
      <c r="S25" s="178" t="str">
        <f t="shared" si="8"/>
        <v>เสี่ยง/มีปัญหา</v>
      </c>
    </row>
    <row r="26" spans="1:19" s="13" customFormat="1" ht="18" customHeight="1">
      <c r="A26" s="158" t="s">
        <v>59</v>
      </c>
      <c r="B26" s="204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2" t="str">
        <f t="shared" si="0"/>
        <v>-</v>
      </c>
      <c r="G26" s="169" t="str">
        <f>input1!AF26</f>
        <v>0</v>
      </c>
      <c r="H26" s="172" t="str">
        <f t="shared" si="1"/>
        <v>เสี่ยง/มีปัญหา</v>
      </c>
      <c r="I26" s="179" t="str">
        <f>input1!AI26</f>
        <v>0</v>
      </c>
      <c r="J26" s="172" t="str">
        <f t="shared" si="2"/>
        <v>เสี่ยง/มีปัญหา</v>
      </c>
      <c r="K26" s="180" t="str">
        <f>input1!AM26</f>
        <v>0</v>
      </c>
      <c r="L26" s="172" t="str">
        <f t="shared" si="3"/>
        <v>เสี่ยง/มีปัญหา</v>
      </c>
      <c r="M26" s="181" t="str">
        <f>input1!AQ26</f>
        <v>0</v>
      </c>
      <c r="N26" s="172" t="str">
        <f t="shared" si="4"/>
        <v>เสี่ยง/มีปัญหา</v>
      </c>
      <c r="O26" s="180" t="str">
        <f>input1!AS26</f>
        <v>0</v>
      </c>
      <c r="P26" s="176" t="str">
        <f t="shared" si="5"/>
        <v>มีจุดแข็ง</v>
      </c>
      <c r="Q26" s="182">
        <f t="shared" si="6"/>
        <v>0</v>
      </c>
      <c r="R26" s="181" t="str">
        <f t="shared" si="7"/>
        <v>-</v>
      </c>
      <c r="S26" s="178" t="str">
        <f t="shared" si="8"/>
        <v>เสี่ยง/มีปัญหา</v>
      </c>
    </row>
    <row r="27" spans="1:19" s="13" customFormat="1" ht="18" customHeight="1">
      <c r="A27" s="156" t="s">
        <v>0</v>
      </c>
      <c r="B27" s="204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2" t="str">
        <f t="shared" si="0"/>
        <v>-</v>
      </c>
      <c r="G27" s="169" t="str">
        <f>input1!AF27</f>
        <v>0</v>
      </c>
      <c r="H27" s="172" t="str">
        <f t="shared" si="1"/>
        <v>เสี่ยง/มีปัญหา</v>
      </c>
      <c r="I27" s="179" t="str">
        <f>input1!AI27</f>
        <v>0</v>
      </c>
      <c r="J27" s="172" t="str">
        <f t="shared" si="2"/>
        <v>เสี่ยง/มีปัญหา</v>
      </c>
      <c r="K27" s="180" t="str">
        <f>input1!AM27</f>
        <v>0</v>
      </c>
      <c r="L27" s="172" t="str">
        <f t="shared" si="3"/>
        <v>เสี่ยง/มีปัญหา</v>
      </c>
      <c r="M27" s="181" t="str">
        <f>input1!AQ27</f>
        <v>0</v>
      </c>
      <c r="N27" s="172" t="str">
        <f t="shared" si="4"/>
        <v>เสี่ยง/มีปัญหา</v>
      </c>
      <c r="O27" s="180" t="str">
        <f>input1!AS27</f>
        <v>0</v>
      </c>
      <c r="P27" s="176" t="str">
        <f t="shared" si="5"/>
        <v>มีจุดแข็ง</v>
      </c>
      <c r="Q27" s="182">
        <f t="shared" si="6"/>
        <v>0</v>
      </c>
      <c r="R27" s="181" t="str">
        <f t="shared" si="7"/>
        <v>-</v>
      </c>
      <c r="S27" s="178" t="str">
        <f t="shared" si="8"/>
        <v>เสี่ยง/มีปัญหา</v>
      </c>
    </row>
    <row r="28" spans="1:19" s="13" customFormat="1" ht="18" customHeight="1" thickBot="1">
      <c r="A28" s="159" t="s">
        <v>1</v>
      </c>
      <c r="B28" s="205">
        <f>input1!B28</f>
        <v>0</v>
      </c>
      <c r="C28" s="73">
        <f>input1!C28</f>
        <v>0</v>
      </c>
      <c r="D28" s="74">
        <f>input1!D28</f>
        <v>0</v>
      </c>
      <c r="E28" s="75">
        <f>input1!E28</f>
        <v>0</v>
      </c>
      <c r="F28" s="84" t="str">
        <f t="shared" si="0"/>
        <v>-</v>
      </c>
      <c r="G28" s="170" t="str">
        <f>input1!AF28</f>
        <v>0</v>
      </c>
      <c r="H28" s="187" t="str">
        <f t="shared" si="1"/>
        <v>เสี่ยง/มีปัญหา</v>
      </c>
      <c r="I28" s="183" t="str">
        <f>input1!AI28</f>
        <v>0</v>
      </c>
      <c r="J28" s="187" t="str">
        <f t="shared" si="2"/>
        <v>เสี่ยง/มีปัญหา</v>
      </c>
      <c r="K28" s="184" t="str">
        <f>input1!AM28</f>
        <v>0</v>
      </c>
      <c r="L28" s="187" t="str">
        <f t="shared" si="3"/>
        <v>เสี่ยง/มีปัญหา</v>
      </c>
      <c r="M28" s="185" t="str">
        <f>input1!AQ28</f>
        <v>0</v>
      </c>
      <c r="N28" s="187" t="str">
        <f t="shared" si="4"/>
        <v>เสี่ยง/มีปัญหา</v>
      </c>
      <c r="O28" s="184" t="str">
        <f>input1!AS28</f>
        <v>0</v>
      </c>
      <c r="P28" s="188" t="str">
        <f t="shared" si="5"/>
        <v>มีจุดแข็ง</v>
      </c>
      <c r="Q28" s="186">
        <f t="shared" si="6"/>
        <v>0</v>
      </c>
      <c r="R28" s="185" t="str">
        <f t="shared" si="7"/>
        <v>-</v>
      </c>
      <c r="S28" s="189" t="str">
        <f t="shared" si="8"/>
        <v>เสี่ยง/มีปัญหา</v>
      </c>
    </row>
    <row r="29" spans="1:19" s="13" customFormat="1" ht="18" customHeight="1">
      <c r="A29" s="203" t="s">
        <v>2</v>
      </c>
      <c r="B29" s="204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7" t="str">
        <f t="shared" si="0"/>
        <v>-</v>
      </c>
      <c r="G29" s="162" t="str">
        <f>input1!AF29</f>
        <v>0</v>
      </c>
      <c r="H29" s="172" t="str">
        <f t="shared" si="1"/>
        <v>เสี่ยง/มีปัญหา</v>
      </c>
      <c r="I29" s="173" t="str">
        <f>input1!AI29</f>
        <v>0</v>
      </c>
      <c r="J29" s="172" t="str">
        <f t="shared" si="2"/>
        <v>เสี่ยง/มีปัญหา</v>
      </c>
      <c r="K29" s="174" t="str">
        <f>input1!AM29</f>
        <v>0</v>
      </c>
      <c r="L29" s="172" t="str">
        <f t="shared" si="3"/>
        <v>เสี่ยง/มีปัญหา</v>
      </c>
      <c r="M29" s="175" t="str">
        <f>input1!AQ29</f>
        <v>0</v>
      </c>
      <c r="N29" s="172" t="str">
        <f t="shared" si="4"/>
        <v>เสี่ยง/มีปัญหา</v>
      </c>
      <c r="O29" s="174" t="str">
        <f>input1!AS29</f>
        <v>0</v>
      </c>
      <c r="P29" s="176" t="str">
        <f t="shared" si="5"/>
        <v>มีจุดแข็ง</v>
      </c>
      <c r="Q29" s="177">
        <f t="shared" si="6"/>
        <v>0</v>
      </c>
      <c r="R29" s="175" t="str">
        <f t="shared" si="7"/>
        <v>-</v>
      </c>
      <c r="S29" s="178" t="str">
        <f t="shared" si="8"/>
        <v>เสี่ยง/มีปัญหา</v>
      </c>
    </row>
    <row r="30" spans="1:19" s="13" customFormat="1" ht="18" customHeight="1">
      <c r="A30" s="157" t="s">
        <v>3</v>
      </c>
      <c r="B30" s="204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2" t="str">
        <f t="shared" si="0"/>
        <v>-</v>
      </c>
      <c r="G30" s="169" t="str">
        <f>input1!AF30</f>
        <v>0</v>
      </c>
      <c r="H30" s="172" t="str">
        <f t="shared" si="1"/>
        <v>เสี่ยง/มีปัญหา</v>
      </c>
      <c r="I30" s="179" t="str">
        <f>input1!AI30</f>
        <v>0</v>
      </c>
      <c r="J30" s="172" t="str">
        <f t="shared" si="2"/>
        <v>เสี่ยง/มีปัญหา</v>
      </c>
      <c r="K30" s="180" t="str">
        <f>input1!AM30</f>
        <v>0</v>
      </c>
      <c r="L30" s="172" t="str">
        <f t="shared" si="3"/>
        <v>เสี่ยง/มีปัญหา</v>
      </c>
      <c r="M30" s="181" t="str">
        <f>input1!AQ30</f>
        <v>0</v>
      </c>
      <c r="N30" s="172" t="str">
        <f t="shared" si="4"/>
        <v>เสี่ยง/มีปัญหา</v>
      </c>
      <c r="O30" s="180" t="str">
        <f>input1!AS30</f>
        <v>0</v>
      </c>
      <c r="P30" s="176" t="str">
        <f t="shared" si="5"/>
        <v>มีจุดแข็ง</v>
      </c>
      <c r="Q30" s="182">
        <f t="shared" si="6"/>
        <v>0</v>
      </c>
      <c r="R30" s="181" t="str">
        <f t="shared" si="7"/>
        <v>-</v>
      </c>
      <c r="S30" s="178" t="str">
        <f t="shared" si="8"/>
        <v>เสี่ยง/มีปัญหา</v>
      </c>
    </row>
    <row r="31" spans="1:19" s="13" customFormat="1" ht="18" customHeight="1">
      <c r="A31" s="158" t="s">
        <v>4</v>
      </c>
      <c r="B31" s="204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2" t="str">
        <f t="shared" si="0"/>
        <v>-</v>
      </c>
      <c r="G31" s="169" t="str">
        <f>input1!AF31</f>
        <v>0</v>
      </c>
      <c r="H31" s="172" t="str">
        <f t="shared" si="1"/>
        <v>เสี่ยง/มีปัญหา</v>
      </c>
      <c r="I31" s="179" t="str">
        <f>input1!AI31</f>
        <v>0</v>
      </c>
      <c r="J31" s="172" t="str">
        <f t="shared" si="2"/>
        <v>เสี่ยง/มีปัญหา</v>
      </c>
      <c r="K31" s="180" t="str">
        <f>input1!AM31</f>
        <v>0</v>
      </c>
      <c r="L31" s="172" t="str">
        <f t="shared" si="3"/>
        <v>เสี่ยง/มีปัญหา</v>
      </c>
      <c r="M31" s="181" t="str">
        <f>input1!AQ31</f>
        <v>0</v>
      </c>
      <c r="N31" s="172" t="str">
        <f t="shared" si="4"/>
        <v>เสี่ยง/มีปัญหา</v>
      </c>
      <c r="O31" s="180" t="str">
        <f>input1!AS31</f>
        <v>0</v>
      </c>
      <c r="P31" s="176" t="str">
        <f t="shared" si="5"/>
        <v>มีจุดแข็ง</v>
      </c>
      <c r="Q31" s="182">
        <f t="shared" si="6"/>
        <v>0</v>
      </c>
      <c r="R31" s="181" t="str">
        <f t="shared" si="7"/>
        <v>-</v>
      </c>
      <c r="S31" s="178" t="str">
        <f t="shared" si="8"/>
        <v>เสี่ยง/มีปัญหา</v>
      </c>
    </row>
    <row r="32" spans="1:19" s="13" customFormat="1" ht="18" customHeight="1">
      <c r="A32" s="156" t="s">
        <v>5</v>
      </c>
      <c r="B32" s="204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2" t="str">
        <f t="shared" si="0"/>
        <v>-</v>
      </c>
      <c r="G32" s="169" t="str">
        <f>input1!AF32</f>
        <v>0</v>
      </c>
      <c r="H32" s="172" t="str">
        <f t="shared" si="1"/>
        <v>เสี่ยง/มีปัญหา</v>
      </c>
      <c r="I32" s="179" t="str">
        <f>input1!AI32</f>
        <v>0</v>
      </c>
      <c r="J32" s="172" t="str">
        <f t="shared" si="2"/>
        <v>เสี่ยง/มีปัญหา</v>
      </c>
      <c r="K32" s="180" t="str">
        <f>input1!AM32</f>
        <v>0</v>
      </c>
      <c r="L32" s="172" t="str">
        <f t="shared" si="3"/>
        <v>เสี่ยง/มีปัญหา</v>
      </c>
      <c r="M32" s="181" t="str">
        <f>input1!AQ32</f>
        <v>0</v>
      </c>
      <c r="N32" s="172" t="str">
        <f t="shared" si="4"/>
        <v>เสี่ยง/มีปัญหา</v>
      </c>
      <c r="O32" s="180" t="str">
        <f>input1!AS32</f>
        <v>0</v>
      </c>
      <c r="P32" s="176" t="str">
        <f t="shared" si="5"/>
        <v>มีจุดแข็ง</v>
      </c>
      <c r="Q32" s="182">
        <f t="shared" si="6"/>
        <v>0</v>
      </c>
      <c r="R32" s="181" t="str">
        <f t="shared" si="7"/>
        <v>-</v>
      </c>
      <c r="S32" s="178" t="str">
        <f t="shared" si="8"/>
        <v>เสี่ยง/มีปัญหา</v>
      </c>
    </row>
    <row r="33" spans="1:19" s="13" customFormat="1" ht="18" customHeight="1" thickBot="1">
      <c r="A33" s="159" t="s">
        <v>6</v>
      </c>
      <c r="B33" s="205">
        <f>input1!B33</f>
        <v>0</v>
      </c>
      <c r="C33" s="73">
        <f>input1!C33</f>
        <v>0</v>
      </c>
      <c r="D33" s="74">
        <f>input1!D33</f>
        <v>0</v>
      </c>
      <c r="E33" s="75">
        <f>input1!E33</f>
        <v>0</v>
      </c>
      <c r="F33" s="84" t="str">
        <f t="shared" si="0"/>
        <v>-</v>
      </c>
      <c r="G33" s="170" t="str">
        <f>input1!AF33</f>
        <v>0</v>
      </c>
      <c r="H33" s="187" t="str">
        <f t="shared" si="1"/>
        <v>เสี่ยง/มีปัญหา</v>
      </c>
      <c r="I33" s="183" t="str">
        <f>input1!AI33</f>
        <v>0</v>
      </c>
      <c r="J33" s="187" t="str">
        <f t="shared" si="2"/>
        <v>เสี่ยง/มีปัญหา</v>
      </c>
      <c r="K33" s="184" t="str">
        <f>input1!AM33</f>
        <v>0</v>
      </c>
      <c r="L33" s="187" t="str">
        <f t="shared" si="3"/>
        <v>เสี่ยง/มีปัญหา</v>
      </c>
      <c r="M33" s="185" t="str">
        <f>input1!AQ33</f>
        <v>0</v>
      </c>
      <c r="N33" s="187" t="str">
        <f t="shared" si="4"/>
        <v>เสี่ยง/มีปัญหา</v>
      </c>
      <c r="O33" s="184" t="str">
        <f>input1!AS33</f>
        <v>0</v>
      </c>
      <c r="P33" s="188" t="str">
        <f t="shared" si="5"/>
        <v>มีจุดแข็ง</v>
      </c>
      <c r="Q33" s="186">
        <f t="shared" si="6"/>
        <v>0</v>
      </c>
      <c r="R33" s="185" t="str">
        <f t="shared" si="7"/>
        <v>-</v>
      </c>
      <c r="S33" s="189" t="str">
        <f t="shared" si="8"/>
        <v>เสี่ยง/มีปัญหา</v>
      </c>
    </row>
    <row r="34" spans="1:19" s="13" customFormat="1" ht="18" customHeight="1">
      <c r="A34" s="203" t="s">
        <v>7</v>
      </c>
      <c r="B34" s="204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7" t="str">
        <f t="shared" si="0"/>
        <v>-</v>
      </c>
      <c r="G34" s="162" t="str">
        <f>input1!AF34</f>
        <v>0</v>
      </c>
      <c r="H34" s="172" t="str">
        <f t="shared" si="1"/>
        <v>เสี่ยง/มีปัญหา</v>
      </c>
      <c r="I34" s="173" t="str">
        <f>input1!AI34</f>
        <v>0</v>
      </c>
      <c r="J34" s="172" t="str">
        <f t="shared" si="2"/>
        <v>เสี่ยง/มีปัญหา</v>
      </c>
      <c r="K34" s="174" t="str">
        <f>input1!AM34</f>
        <v>0</v>
      </c>
      <c r="L34" s="172" t="str">
        <f t="shared" si="3"/>
        <v>เสี่ยง/มีปัญหา</v>
      </c>
      <c r="M34" s="175" t="str">
        <f>input1!AQ34</f>
        <v>0</v>
      </c>
      <c r="N34" s="172" t="str">
        <f t="shared" si="4"/>
        <v>เสี่ยง/มีปัญหา</v>
      </c>
      <c r="O34" s="174" t="str">
        <f>input1!AS34</f>
        <v>0</v>
      </c>
      <c r="P34" s="176" t="str">
        <f t="shared" si="5"/>
        <v>มีจุดแข็ง</v>
      </c>
      <c r="Q34" s="177">
        <f t="shared" si="6"/>
        <v>0</v>
      </c>
      <c r="R34" s="175" t="str">
        <f t="shared" si="7"/>
        <v>-</v>
      </c>
      <c r="S34" s="178" t="str">
        <f t="shared" si="8"/>
        <v>เสี่ยง/มีปัญหา</v>
      </c>
    </row>
    <row r="35" spans="1:19" s="13" customFormat="1" ht="18" customHeight="1">
      <c r="A35" s="157" t="s">
        <v>8</v>
      </c>
      <c r="B35" s="204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2" t="str">
        <f t="shared" si="0"/>
        <v>-</v>
      </c>
      <c r="G35" s="169" t="str">
        <f>input1!AF35</f>
        <v>0</v>
      </c>
      <c r="H35" s="172" t="str">
        <f t="shared" si="1"/>
        <v>เสี่ยง/มีปัญหา</v>
      </c>
      <c r="I35" s="179" t="str">
        <f>input1!AI35</f>
        <v>0</v>
      </c>
      <c r="J35" s="172" t="str">
        <f t="shared" si="2"/>
        <v>เสี่ยง/มีปัญหา</v>
      </c>
      <c r="K35" s="180" t="str">
        <f>input1!AM35</f>
        <v>0</v>
      </c>
      <c r="L35" s="172" t="str">
        <f t="shared" si="3"/>
        <v>เสี่ยง/มีปัญหา</v>
      </c>
      <c r="M35" s="181" t="str">
        <f>input1!AQ35</f>
        <v>0</v>
      </c>
      <c r="N35" s="172" t="str">
        <f t="shared" si="4"/>
        <v>เสี่ยง/มีปัญหา</v>
      </c>
      <c r="O35" s="180" t="str">
        <f>input1!AS35</f>
        <v>0</v>
      </c>
      <c r="P35" s="176" t="str">
        <f t="shared" si="5"/>
        <v>มีจุดแข็ง</v>
      </c>
      <c r="Q35" s="182">
        <f t="shared" si="6"/>
        <v>0</v>
      </c>
      <c r="R35" s="181" t="str">
        <f t="shared" si="7"/>
        <v>-</v>
      </c>
      <c r="S35" s="178" t="str">
        <f t="shared" si="8"/>
        <v>เสี่ยง/มีปัญหา</v>
      </c>
    </row>
    <row r="36" spans="1:19" s="13" customFormat="1" ht="18" customHeight="1">
      <c r="A36" s="158" t="s">
        <v>9</v>
      </c>
      <c r="B36" s="204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2" t="str">
        <f t="shared" si="0"/>
        <v>-</v>
      </c>
      <c r="G36" s="169" t="str">
        <f>input1!AF36</f>
        <v>0</v>
      </c>
      <c r="H36" s="172" t="str">
        <f t="shared" si="1"/>
        <v>เสี่ยง/มีปัญหา</v>
      </c>
      <c r="I36" s="179" t="str">
        <f>input1!AI36</f>
        <v>0</v>
      </c>
      <c r="J36" s="172" t="str">
        <f t="shared" si="2"/>
        <v>เสี่ยง/มีปัญหา</v>
      </c>
      <c r="K36" s="180" t="str">
        <f>input1!AM36</f>
        <v>0</v>
      </c>
      <c r="L36" s="172" t="str">
        <f t="shared" si="3"/>
        <v>เสี่ยง/มีปัญหา</v>
      </c>
      <c r="M36" s="181" t="str">
        <f>input1!AQ36</f>
        <v>0</v>
      </c>
      <c r="N36" s="172" t="str">
        <f t="shared" si="4"/>
        <v>เสี่ยง/มีปัญหา</v>
      </c>
      <c r="O36" s="180" t="str">
        <f>input1!AS36</f>
        <v>0</v>
      </c>
      <c r="P36" s="176" t="str">
        <f t="shared" si="5"/>
        <v>มีจุดแข็ง</v>
      </c>
      <c r="Q36" s="182">
        <f t="shared" si="6"/>
        <v>0</v>
      </c>
      <c r="R36" s="181" t="str">
        <f t="shared" si="7"/>
        <v>-</v>
      </c>
      <c r="S36" s="178" t="str">
        <f t="shared" si="8"/>
        <v>เสี่ยง/มีปัญหา</v>
      </c>
    </row>
    <row r="37" spans="1:19" s="13" customFormat="1" ht="18" customHeight="1">
      <c r="A37" s="156" t="s">
        <v>10</v>
      </c>
      <c r="B37" s="204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2" t="str">
        <f t="shared" si="0"/>
        <v>-</v>
      </c>
      <c r="G37" s="169" t="str">
        <f>input1!AF37</f>
        <v>0</v>
      </c>
      <c r="H37" s="172" t="str">
        <f t="shared" si="1"/>
        <v>เสี่ยง/มีปัญหา</v>
      </c>
      <c r="I37" s="179" t="str">
        <f>input1!AI37</f>
        <v>0</v>
      </c>
      <c r="J37" s="172" t="str">
        <f t="shared" si="2"/>
        <v>เสี่ยง/มีปัญหา</v>
      </c>
      <c r="K37" s="180" t="str">
        <f>input1!AM37</f>
        <v>0</v>
      </c>
      <c r="L37" s="172" t="str">
        <f t="shared" si="3"/>
        <v>เสี่ยง/มีปัญหา</v>
      </c>
      <c r="M37" s="181" t="str">
        <f>input1!AQ37</f>
        <v>0</v>
      </c>
      <c r="N37" s="172" t="str">
        <f t="shared" si="4"/>
        <v>เสี่ยง/มีปัญหา</v>
      </c>
      <c r="O37" s="180" t="str">
        <f>input1!AS37</f>
        <v>0</v>
      </c>
      <c r="P37" s="176" t="str">
        <f t="shared" si="5"/>
        <v>มีจุดแข็ง</v>
      </c>
      <c r="Q37" s="182">
        <f t="shared" si="6"/>
        <v>0</v>
      </c>
      <c r="R37" s="181" t="str">
        <f t="shared" si="7"/>
        <v>-</v>
      </c>
      <c r="S37" s="178" t="str">
        <f t="shared" si="8"/>
        <v>เสี่ยง/มีปัญหา</v>
      </c>
    </row>
    <row r="38" spans="1:19" s="13" customFormat="1" ht="18" customHeight="1" thickBot="1">
      <c r="A38" s="159" t="s">
        <v>11</v>
      </c>
      <c r="B38" s="205">
        <f>input1!B38</f>
        <v>0</v>
      </c>
      <c r="C38" s="73">
        <f>input1!C38</f>
        <v>0</v>
      </c>
      <c r="D38" s="74">
        <f>input1!D38</f>
        <v>0</v>
      </c>
      <c r="E38" s="75">
        <f>input1!E38</f>
        <v>0</v>
      </c>
      <c r="F38" s="84" t="str">
        <f t="shared" si="0"/>
        <v>-</v>
      </c>
      <c r="G38" s="170" t="str">
        <f>input1!AF38</f>
        <v>0</v>
      </c>
      <c r="H38" s="187" t="str">
        <f t="shared" si="1"/>
        <v>เสี่ยง/มีปัญหา</v>
      </c>
      <c r="I38" s="183" t="str">
        <f>input1!AI38</f>
        <v>0</v>
      </c>
      <c r="J38" s="187" t="str">
        <f t="shared" si="2"/>
        <v>เสี่ยง/มีปัญหา</v>
      </c>
      <c r="K38" s="184" t="str">
        <f>input1!AM38</f>
        <v>0</v>
      </c>
      <c r="L38" s="187" t="str">
        <f t="shared" si="3"/>
        <v>เสี่ยง/มีปัญหา</v>
      </c>
      <c r="M38" s="185" t="str">
        <f>input1!AQ38</f>
        <v>0</v>
      </c>
      <c r="N38" s="187" t="str">
        <f t="shared" si="4"/>
        <v>เสี่ยง/มีปัญหา</v>
      </c>
      <c r="O38" s="184" t="str">
        <f>input1!AS38</f>
        <v>0</v>
      </c>
      <c r="P38" s="188" t="str">
        <f t="shared" si="5"/>
        <v>มีจุดแข็ง</v>
      </c>
      <c r="Q38" s="186">
        <f t="shared" si="6"/>
        <v>0</v>
      </c>
      <c r="R38" s="185" t="str">
        <f t="shared" si="7"/>
        <v>-</v>
      </c>
      <c r="S38" s="189" t="str">
        <f t="shared" si="8"/>
        <v>เสี่ยง/มีปัญหา</v>
      </c>
    </row>
    <row r="39" spans="1:19" s="13" customFormat="1" ht="18" customHeight="1">
      <c r="A39" s="203" t="s">
        <v>12</v>
      </c>
      <c r="B39" s="204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7" t="str">
        <f t="shared" si="0"/>
        <v>-</v>
      </c>
      <c r="G39" s="162" t="str">
        <f>input1!AF39</f>
        <v>0</v>
      </c>
      <c r="H39" s="172" t="str">
        <f t="shared" si="1"/>
        <v>เสี่ยง/มีปัญหา</v>
      </c>
      <c r="I39" s="173" t="str">
        <f>input1!AI39</f>
        <v>0</v>
      </c>
      <c r="J39" s="172" t="str">
        <f t="shared" si="2"/>
        <v>เสี่ยง/มีปัญหา</v>
      </c>
      <c r="K39" s="174" t="str">
        <f>input1!AM39</f>
        <v>0</v>
      </c>
      <c r="L39" s="172" t="str">
        <f t="shared" si="3"/>
        <v>เสี่ยง/มีปัญหา</v>
      </c>
      <c r="M39" s="175" t="str">
        <f>input1!AQ39</f>
        <v>0</v>
      </c>
      <c r="N39" s="172" t="str">
        <f t="shared" si="4"/>
        <v>เสี่ยง/มีปัญหา</v>
      </c>
      <c r="O39" s="174" t="str">
        <f>input1!AS39</f>
        <v>0</v>
      </c>
      <c r="P39" s="176" t="str">
        <f t="shared" si="5"/>
        <v>มีจุดแข็ง</v>
      </c>
      <c r="Q39" s="177">
        <f t="shared" si="6"/>
        <v>0</v>
      </c>
      <c r="R39" s="175" t="str">
        <f t="shared" si="7"/>
        <v>-</v>
      </c>
      <c r="S39" s="178" t="str">
        <f t="shared" si="8"/>
        <v>เสี่ยง/มีปัญหา</v>
      </c>
    </row>
    <row r="40" spans="1:19" s="13" customFormat="1" ht="18" customHeight="1">
      <c r="A40" s="157" t="s">
        <v>13</v>
      </c>
      <c r="B40" s="204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2" t="str">
        <f t="shared" si="0"/>
        <v>-</v>
      </c>
      <c r="G40" s="169" t="str">
        <f>input1!AF40</f>
        <v>0</v>
      </c>
      <c r="H40" s="172" t="str">
        <f t="shared" si="1"/>
        <v>เสี่ยง/มีปัญหา</v>
      </c>
      <c r="I40" s="179" t="str">
        <f>input1!AI40</f>
        <v>0</v>
      </c>
      <c r="J40" s="172" t="str">
        <f t="shared" si="2"/>
        <v>เสี่ยง/มีปัญหา</v>
      </c>
      <c r="K40" s="180" t="str">
        <f>input1!AM40</f>
        <v>0</v>
      </c>
      <c r="L40" s="172" t="str">
        <f t="shared" si="3"/>
        <v>เสี่ยง/มีปัญหา</v>
      </c>
      <c r="M40" s="181" t="str">
        <f>input1!AQ40</f>
        <v>0</v>
      </c>
      <c r="N40" s="172" t="str">
        <f t="shared" si="4"/>
        <v>เสี่ยง/มีปัญหา</v>
      </c>
      <c r="O40" s="180" t="str">
        <f>input1!AS40</f>
        <v>0</v>
      </c>
      <c r="P40" s="176" t="str">
        <f t="shared" si="5"/>
        <v>มีจุดแข็ง</v>
      </c>
      <c r="Q40" s="182">
        <f t="shared" si="6"/>
        <v>0</v>
      </c>
      <c r="R40" s="181" t="str">
        <f t="shared" si="7"/>
        <v>-</v>
      </c>
      <c r="S40" s="178" t="str">
        <f t="shared" si="8"/>
        <v>เสี่ยง/มีปัญหา</v>
      </c>
    </row>
    <row r="41" spans="1:19" s="13" customFormat="1" ht="18" customHeight="1">
      <c r="A41" s="158" t="s">
        <v>14</v>
      </c>
      <c r="B41" s="204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2" t="str">
        <f t="shared" si="0"/>
        <v>-</v>
      </c>
      <c r="G41" s="169" t="str">
        <f>input1!AF41</f>
        <v>0</v>
      </c>
      <c r="H41" s="172" t="str">
        <f t="shared" si="1"/>
        <v>เสี่ยง/มีปัญหา</v>
      </c>
      <c r="I41" s="179" t="str">
        <f>input1!AI41</f>
        <v>0</v>
      </c>
      <c r="J41" s="172" t="str">
        <f t="shared" si="2"/>
        <v>เสี่ยง/มีปัญหา</v>
      </c>
      <c r="K41" s="180" t="str">
        <f>input1!AM41</f>
        <v>0</v>
      </c>
      <c r="L41" s="172" t="str">
        <f t="shared" si="3"/>
        <v>เสี่ยง/มีปัญหา</v>
      </c>
      <c r="M41" s="181" t="str">
        <f>input1!AQ41</f>
        <v>0</v>
      </c>
      <c r="N41" s="172" t="str">
        <f t="shared" si="4"/>
        <v>เสี่ยง/มีปัญหา</v>
      </c>
      <c r="O41" s="180" t="str">
        <f>input1!AS41</f>
        <v>0</v>
      </c>
      <c r="P41" s="176" t="str">
        <f t="shared" si="5"/>
        <v>มีจุดแข็ง</v>
      </c>
      <c r="Q41" s="182">
        <f t="shared" si="6"/>
        <v>0</v>
      </c>
      <c r="R41" s="181" t="str">
        <f t="shared" si="7"/>
        <v>-</v>
      </c>
      <c r="S41" s="178" t="str">
        <f t="shared" si="8"/>
        <v>เสี่ยง/มีปัญหา</v>
      </c>
    </row>
    <row r="42" spans="1:19" s="13" customFormat="1" ht="18" customHeight="1">
      <c r="A42" s="156" t="s">
        <v>15</v>
      </c>
      <c r="B42" s="204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2" t="str">
        <f t="shared" si="0"/>
        <v>-</v>
      </c>
      <c r="G42" s="169" t="str">
        <f>input1!AF42</f>
        <v>0</v>
      </c>
      <c r="H42" s="172" t="str">
        <f t="shared" si="1"/>
        <v>เสี่ยง/มีปัญหา</v>
      </c>
      <c r="I42" s="179" t="str">
        <f>input1!AI42</f>
        <v>0</v>
      </c>
      <c r="J42" s="172" t="str">
        <f t="shared" si="2"/>
        <v>เสี่ยง/มีปัญหา</v>
      </c>
      <c r="K42" s="180" t="str">
        <f>input1!AM42</f>
        <v>0</v>
      </c>
      <c r="L42" s="172" t="str">
        <f t="shared" si="3"/>
        <v>เสี่ยง/มีปัญหา</v>
      </c>
      <c r="M42" s="181" t="str">
        <f>input1!AQ42</f>
        <v>0</v>
      </c>
      <c r="N42" s="172" t="str">
        <f t="shared" si="4"/>
        <v>เสี่ยง/มีปัญหา</v>
      </c>
      <c r="O42" s="180" t="str">
        <f>input1!AS42</f>
        <v>0</v>
      </c>
      <c r="P42" s="176" t="str">
        <f t="shared" si="5"/>
        <v>มีจุดแข็ง</v>
      </c>
      <c r="Q42" s="182">
        <f t="shared" si="6"/>
        <v>0</v>
      </c>
      <c r="R42" s="181" t="str">
        <f t="shared" si="7"/>
        <v>-</v>
      </c>
      <c r="S42" s="178" t="str">
        <f t="shared" si="8"/>
        <v>เสี่ยง/มีปัญหา</v>
      </c>
    </row>
    <row r="43" spans="1:19" s="13" customFormat="1" ht="18" customHeight="1" thickBot="1">
      <c r="A43" s="159" t="s">
        <v>16</v>
      </c>
      <c r="B43" s="205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2" t="str">
        <f t="shared" si="0"/>
        <v>-</v>
      </c>
      <c r="G43" s="169" t="str">
        <f>input1!AF43</f>
        <v>0</v>
      </c>
      <c r="H43" s="172" t="str">
        <f t="shared" si="1"/>
        <v>เสี่ยง/มีปัญหา</v>
      </c>
      <c r="I43" s="179" t="str">
        <f>input1!AI43</f>
        <v>0</v>
      </c>
      <c r="J43" s="172" t="str">
        <f t="shared" si="2"/>
        <v>เสี่ยง/มีปัญหา</v>
      </c>
      <c r="K43" s="180" t="str">
        <f>input1!AM43</f>
        <v>0</v>
      </c>
      <c r="L43" s="172" t="str">
        <f t="shared" si="3"/>
        <v>เสี่ยง/มีปัญหา</v>
      </c>
      <c r="M43" s="181" t="str">
        <f>input1!AQ43</f>
        <v>0</v>
      </c>
      <c r="N43" s="172" t="str">
        <f t="shared" si="4"/>
        <v>เสี่ยง/มีปัญหา</v>
      </c>
      <c r="O43" s="180" t="str">
        <f>input1!AS43</f>
        <v>0</v>
      </c>
      <c r="P43" s="176" t="str">
        <f t="shared" si="5"/>
        <v>มีจุดแข็ง</v>
      </c>
      <c r="Q43" s="182">
        <f aca="true" t="shared" si="9" ref="Q43:Q53">G43+I43+K43+M43+O43</f>
        <v>0</v>
      </c>
      <c r="R43" s="181" t="str">
        <f t="shared" si="7"/>
        <v>-</v>
      </c>
      <c r="S43" s="178" t="str">
        <f t="shared" si="8"/>
        <v>เสี่ยง/มีปัญหา</v>
      </c>
    </row>
    <row r="44" spans="1:19" s="13" customFormat="1" ht="18" customHeight="1" thickBot="1">
      <c r="A44" s="159" t="s">
        <v>60</v>
      </c>
      <c r="B44" s="205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4" t="str">
        <f t="shared" si="0"/>
        <v>-</v>
      </c>
      <c r="G44" s="170" t="str">
        <f>input1!AF44</f>
        <v>0</v>
      </c>
      <c r="H44" s="187" t="str">
        <f t="shared" si="1"/>
        <v>เสี่ยง/มีปัญหา</v>
      </c>
      <c r="I44" s="183" t="str">
        <f>input1!AI44</f>
        <v>0</v>
      </c>
      <c r="J44" s="187" t="str">
        <f t="shared" si="2"/>
        <v>เสี่ยง/มีปัญหา</v>
      </c>
      <c r="K44" s="184" t="str">
        <f>input1!AM44</f>
        <v>0</v>
      </c>
      <c r="L44" s="187" t="str">
        <f t="shared" si="3"/>
        <v>เสี่ยง/มีปัญหา</v>
      </c>
      <c r="M44" s="185" t="str">
        <f>input1!AQ44</f>
        <v>0</v>
      </c>
      <c r="N44" s="187" t="str">
        <f t="shared" si="4"/>
        <v>เสี่ยง/มีปัญหา</v>
      </c>
      <c r="O44" s="184" t="str">
        <f>input1!AS44</f>
        <v>0</v>
      </c>
      <c r="P44" s="188" t="str">
        <f t="shared" si="5"/>
        <v>มีจุดแข็ง</v>
      </c>
      <c r="Q44" s="186">
        <f t="shared" si="9"/>
        <v>0</v>
      </c>
      <c r="R44" s="185" t="str">
        <f t="shared" si="7"/>
        <v>-</v>
      </c>
      <c r="S44" s="189" t="str">
        <f t="shared" si="8"/>
        <v>เสี่ยง/มีปัญหา</v>
      </c>
    </row>
    <row r="45" spans="1:19" ht="18" customHeight="1" thickBot="1">
      <c r="A45" s="203" t="s">
        <v>82</v>
      </c>
      <c r="B45" s="205">
        <f>input1!B45</f>
        <v>0</v>
      </c>
      <c r="C45" s="22">
        <f>input1!C45</f>
        <v>0</v>
      </c>
      <c r="D45" s="23">
        <f>input1!D45</f>
        <v>0</v>
      </c>
      <c r="E45" s="24">
        <f>input1!E45</f>
        <v>0</v>
      </c>
      <c r="F45" s="84" t="str">
        <f t="shared" si="0"/>
        <v>-</v>
      </c>
      <c r="G45" s="170" t="str">
        <f>input1!AF45</f>
        <v>0</v>
      </c>
      <c r="H45" s="187" t="str">
        <f t="shared" si="1"/>
        <v>เสี่ยง/มีปัญหา</v>
      </c>
      <c r="I45" s="183" t="str">
        <f>input1!AI45</f>
        <v>0</v>
      </c>
      <c r="J45" s="187" t="str">
        <f t="shared" si="2"/>
        <v>เสี่ยง/มีปัญหา</v>
      </c>
      <c r="K45" s="184" t="str">
        <f>input1!AM45</f>
        <v>0</v>
      </c>
      <c r="L45" s="187" t="str">
        <f t="shared" si="3"/>
        <v>เสี่ยง/มีปัญหา</v>
      </c>
      <c r="M45" s="185" t="str">
        <f>input1!AQ45</f>
        <v>0</v>
      </c>
      <c r="N45" s="187" t="str">
        <f t="shared" si="4"/>
        <v>เสี่ยง/มีปัญหา</v>
      </c>
      <c r="O45" s="184" t="str">
        <f>input1!AS45</f>
        <v>0</v>
      </c>
      <c r="P45" s="188" t="str">
        <f t="shared" si="5"/>
        <v>มีจุดแข็ง</v>
      </c>
      <c r="Q45" s="186">
        <f t="shared" si="9"/>
        <v>0</v>
      </c>
      <c r="R45" s="185" t="str">
        <f t="shared" si="7"/>
        <v>-</v>
      </c>
      <c r="S45" s="189" t="str">
        <f t="shared" si="8"/>
        <v>เสี่ยง/มีปัญหา</v>
      </c>
    </row>
    <row r="46" spans="1:19" ht="18" customHeight="1" thickBot="1">
      <c r="A46" s="157" t="s">
        <v>83</v>
      </c>
      <c r="B46" s="205">
        <f>input1!B46</f>
        <v>0</v>
      </c>
      <c r="C46" s="22">
        <f>input1!C46</f>
        <v>0</v>
      </c>
      <c r="D46" s="23">
        <f>input1!D46</f>
        <v>0</v>
      </c>
      <c r="E46" s="24">
        <f>input1!E46</f>
        <v>0</v>
      </c>
      <c r="F46" s="84" t="str">
        <f t="shared" si="0"/>
        <v>-</v>
      </c>
      <c r="G46" s="170" t="str">
        <f>input1!AF46</f>
        <v>0</v>
      </c>
      <c r="H46" s="187" t="str">
        <f t="shared" si="1"/>
        <v>เสี่ยง/มีปัญหา</v>
      </c>
      <c r="I46" s="183" t="str">
        <f>input1!AI46</f>
        <v>0</v>
      </c>
      <c r="J46" s="187" t="str">
        <f t="shared" si="2"/>
        <v>เสี่ยง/มีปัญหา</v>
      </c>
      <c r="K46" s="184" t="str">
        <f>input1!AM46</f>
        <v>0</v>
      </c>
      <c r="L46" s="187" t="str">
        <f t="shared" si="3"/>
        <v>เสี่ยง/มีปัญหา</v>
      </c>
      <c r="M46" s="185" t="str">
        <f>input1!AQ46</f>
        <v>0</v>
      </c>
      <c r="N46" s="187" t="str">
        <f t="shared" si="4"/>
        <v>เสี่ยง/มีปัญหา</v>
      </c>
      <c r="O46" s="184" t="str">
        <f>input1!AS46</f>
        <v>0</v>
      </c>
      <c r="P46" s="188" t="str">
        <f t="shared" si="5"/>
        <v>มีจุดแข็ง</v>
      </c>
      <c r="Q46" s="186">
        <f t="shared" si="9"/>
        <v>0</v>
      </c>
      <c r="R46" s="185" t="str">
        <f t="shared" si="7"/>
        <v>-</v>
      </c>
      <c r="S46" s="189" t="str">
        <f t="shared" si="8"/>
        <v>เสี่ยง/มีปัญหา</v>
      </c>
    </row>
    <row r="47" spans="1:19" ht="18" customHeight="1" thickBot="1">
      <c r="A47" s="158" t="s">
        <v>84</v>
      </c>
      <c r="B47" s="205">
        <f>input1!B47</f>
        <v>0</v>
      </c>
      <c r="C47" s="22">
        <f>input1!C47</f>
        <v>0</v>
      </c>
      <c r="D47" s="23">
        <f>input1!D47</f>
        <v>0</v>
      </c>
      <c r="E47" s="24">
        <f>input1!E47</f>
        <v>0</v>
      </c>
      <c r="F47" s="84" t="str">
        <f aca="true" t="shared" si="10" ref="F47:F53">IF(E47=1,"ชาย",IF(E47=2,"หญิง","-"))</f>
        <v>-</v>
      </c>
      <c r="G47" s="170" t="str">
        <f>input1!AF47</f>
        <v>0</v>
      </c>
      <c r="H47" s="187" t="str">
        <f aca="true" t="shared" si="11" ref="H47:H53">IF(G47&gt;10,"เสี่ยง/มีปัญหา","ปกติ")</f>
        <v>เสี่ยง/มีปัญหา</v>
      </c>
      <c r="I47" s="183" t="str">
        <f>input1!AI47</f>
        <v>0</v>
      </c>
      <c r="J47" s="187" t="str">
        <f aca="true" t="shared" si="12" ref="J47:J53">IF(I47&gt;9,"เสี่ยง/มีปัญหา","ปกติ")</f>
        <v>เสี่ยง/มีปัญหา</v>
      </c>
      <c r="K47" s="184" t="str">
        <f>input1!AM47</f>
        <v>0</v>
      </c>
      <c r="L47" s="187" t="str">
        <f aca="true" t="shared" si="13" ref="L47:L53">IF(K47&gt;10,"เสี่ยง/มีปัญหา","ปกติ")</f>
        <v>เสี่ยง/มีปัญหา</v>
      </c>
      <c r="M47" s="185" t="str">
        <f>input1!AQ47</f>
        <v>0</v>
      </c>
      <c r="N47" s="187" t="str">
        <f aca="true" t="shared" si="14" ref="N47:N53">IF(M47&gt;9,"เสี่ยง/มีปัญหา","ปกติ")</f>
        <v>เสี่ยง/มีปัญหา</v>
      </c>
      <c r="O47" s="184" t="str">
        <f>input1!AS47</f>
        <v>0</v>
      </c>
      <c r="P47" s="188" t="str">
        <f aca="true" t="shared" si="15" ref="P47:P53">IF(O47&gt;10,"มีจุดแข็ง","ไม่มีจุดแข็ง")</f>
        <v>มีจุดแข็ง</v>
      </c>
      <c r="Q47" s="186">
        <f t="shared" si="9"/>
        <v>0</v>
      </c>
      <c r="R47" s="185" t="str">
        <f aca="true" t="shared" si="16" ref="R47:R53">IF(Q47&lt;1,"-",Q47)</f>
        <v>-</v>
      </c>
      <c r="S47" s="18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56" t="s">
        <v>85</v>
      </c>
      <c r="B48" s="205">
        <f>input1!B48</f>
        <v>0</v>
      </c>
      <c r="C48" s="22">
        <f>input1!C48</f>
        <v>0</v>
      </c>
      <c r="D48" s="23">
        <f>input1!D48</f>
        <v>0</v>
      </c>
      <c r="E48" s="24">
        <f>input1!E48</f>
        <v>0</v>
      </c>
      <c r="F48" s="84" t="str">
        <f t="shared" si="10"/>
        <v>-</v>
      </c>
      <c r="G48" s="170" t="str">
        <f>input1!AF48</f>
        <v>0</v>
      </c>
      <c r="H48" s="187" t="str">
        <f t="shared" si="11"/>
        <v>เสี่ยง/มีปัญหา</v>
      </c>
      <c r="I48" s="183" t="str">
        <f>input1!AI48</f>
        <v>0</v>
      </c>
      <c r="J48" s="187" t="str">
        <f t="shared" si="12"/>
        <v>เสี่ยง/มีปัญหา</v>
      </c>
      <c r="K48" s="184" t="str">
        <f>input1!AM48</f>
        <v>0</v>
      </c>
      <c r="L48" s="187" t="str">
        <f t="shared" si="13"/>
        <v>เสี่ยง/มีปัญหา</v>
      </c>
      <c r="M48" s="185" t="str">
        <f>input1!AQ48</f>
        <v>0</v>
      </c>
      <c r="N48" s="187" t="str">
        <f t="shared" si="14"/>
        <v>เสี่ยง/มีปัญหา</v>
      </c>
      <c r="O48" s="184" t="str">
        <f>input1!AS48</f>
        <v>0</v>
      </c>
      <c r="P48" s="188" t="str">
        <f t="shared" si="15"/>
        <v>มีจุดแข็ง</v>
      </c>
      <c r="Q48" s="186">
        <f t="shared" si="9"/>
        <v>0</v>
      </c>
      <c r="R48" s="185" t="str">
        <f t="shared" si="16"/>
        <v>-</v>
      </c>
      <c r="S48" s="189" t="str">
        <f t="shared" si="17"/>
        <v>เสี่ยง/มีปัญหา</v>
      </c>
    </row>
    <row r="49" spans="1:19" ht="18" customHeight="1" thickBot="1">
      <c r="A49" s="159" t="s">
        <v>86</v>
      </c>
      <c r="B49" s="205">
        <f>input1!B49</f>
        <v>0</v>
      </c>
      <c r="C49" s="22">
        <f>input1!C49</f>
        <v>0</v>
      </c>
      <c r="D49" s="23">
        <f>input1!D49</f>
        <v>0</v>
      </c>
      <c r="E49" s="24">
        <f>input1!E49</f>
        <v>0</v>
      </c>
      <c r="F49" s="84" t="str">
        <f t="shared" si="10"/>
        <v>-</v>
      </c>
      <c r="G49" s="170" t="str">
        <f>input1!AF49</f>
        <v>0</v>
      </c>
      <c r="H49" s="187" t="str">
        <f t="shared" si="11"/>
        <v>เสี่ยง/มีปัญหา</v>
      </c>
      <c r="I49" s="183" t="str">
        <f>input1!AI49</f>
        <v>0</v>
      </c>
      <c r="J49" s="187" t="str">
        <f t="shared" si="12"/>
        <v>เสี่ยง/มีปัญหา</v>
      </c>
      <c r="K49" s="184" t="str">
        <f>input1!AM49</f>
        <v>0</v>
      </c>
      <c r="L49" s="187" t="str">
        <f t="shared" si="13"/>
        <v>เสี่ยง/มีปัญหา</v>
      </c>
      <c r="M49" s="185" t="str">
        <f>input1!AQ49</f>
        <v>0</v>
      </c>
      <c r="N49" s="187" t="str">
        <f t="shared" si="14"/>
        <v>เสี่ยง/มีปัญหา</v>
      </c>
      <c r="O49" s="184" t="str">
        <f>input1!AS49</f>
        <v>0</v>
      </c>
      <c r="P49" s="188" t="str">
        <f t="shared" si="15"/>
        <v>มีจุดแข็ง</v>
      </c>
      <c r="Q49" s="186">
        <f t="shared" si="9"/>
        <v>0</v>
      </c>
      <c r="R49" s="185" t="str">
        <f t="shared" si="16"/>
        <v>-</v>
      </c>
      <c r="S49" s="189" t="str">
        <f t="shared" si="17"/>
        <v>เสี่ยง/มีปัญหา</v>
      </c>
    </row>
    <row r="50" spans="1:19" ht="18" customHeight="1" thickBot="1">
      <c r="A50" s="159" t="s">
        <v>87</v>
      </c>
      <c r="B50" s="205">
        <f>input1!B50</f>
        <v>0</v>
      </c>
      <c r="C50" s="22">
        <f>input1!C50</f>
        <v>0</v>
      </c>
      <c r="D50" s="23">
        <f>input1!D50</f>
        <v>0</v>
      </c>
      <c r="E50" s="24">
        <f>input1!E50</f>
        <v>0</v>
      </c>
      <c r="F50" s="84" t="str">
        <f t="shared" si="10"/>
        <v>-</v>
      </c>
      <c r="G50" s="170" t="str">
        <f>input1!AF50</f>
        <v>0</v>
      </c>
      <c r="H50" s="187" t="str">
        <f t="shared" si="11"/>
        <v>เสี่ยง/มีปัญหา</v>
      </c>
      <c r="I50" s="183" t="str">
        <f>input1!AI50</f>
        <v>0</v>
      </c>
      <c r="J50" s="187" t="str">
        <f t="shared" si="12"/>
        <v>เสี่ยง/มีปัญหา</v>
      </c>
      <c r="K50" s="184" t="str">
        <f>input1!AM50</f>
        <v>0</v>
      </c>
      <c r="L50" s="187" t="str">
        <f t="shared" si="13"/>
        <v>เสี่ยง/มีปัญหา</v>
      </c>
      <c r="M50" s="185" t="str">
        <f>input1!AQ50</f>
        <v>0</v>
      </c>
      <c r="N50" s="187" t="str">
        <f t="shared" si="14"/>
        <v>เสี่ยง/มีปัญหา</v>
      </c>
      <c r="O50" s="184" t="str">
        <f>input1!AS50</f>
        <v>0</v>
      </c>
      <c r="P50" s="188" t="str">
        <f t="shared" si="15"/>
        <v>มีจุดแข็ง</v>
      </c>
      <c r="Q50" s="186">
        <f t="shared" si="9"/>
        <v>0</v>
      </c>
      <c r="R50" s="185" t="str">
        <f t="shared" si="16"/>
        <v>-</v>
      </c>
      <c r="S50" s="189" t="str">
        <f t="shared" si="17"/>
        <v>เสี่ยง/มีปัญหา</v>
      </c>
    </row>
    <row r="51" spans="1:19" ht="18" customHeight="1" thickBot="1">
      <c r="A51" s="203" t="s">
        <v>88</v>
      </c>
      <c r="B51" s="205">
        <f>input1!B51</f>
        <v>0</v>
      </c>
      <c r="C51" s="22">
        <f>input1!C51</f>
        <v>0</v>
      </c>
      <c r="D51" s="23">
        <f>input1!D51</f>
        <v>0</v>
      </c>
      <c r="E51" s="24">
        <f>input1!E51</f>
        <v>0</v>
      </c>
      <c r="F51" s="84" t="str">
        <f t="shared" si="10"/>
        <v>-</v>
      </c>
      <c r="G51" s="170" t="str">
        <f>input1!AF51</f>
        <v>0</v>
      </c>
      <c r="H51" s="187" t="str">
        <f t="shared" si="11"/>
        <v>เสี่ยง/มีปัญหา</v>
      </c>
      <c r="I51" s="183" t="str">
        <f>input1!AI51</f>
        <v>0</v>
      </c>
      <c r="J51" s="187" t="str">
        <f t="shared" si="12"/>
        <v>เสี่ยง/มีปัญหา</v>
      </c>
      <c r="K51" s="184" t="str">
        <f>input1!AM51</f>
        <v>0</v>
      </c>
      <c r="L51" s="187" t="str">
        <f t="shared" si="13"/>
        <v>เสี่ยง/มีปัญหา</v>
      </c>
      <c r="M51" s="185" t="str">
        <f>input1!AQ51</f>
        <v>0</v>
      </c>
      <c r="N51" s="187" t="str">
        <f t="shared" si="14"/>
        <v>เสี่ยง/มีปัญหา</v>
      </c>
      <c r="O51" s="184" t="str">
        <f>input1!AS51</f>
        <v>0</v>
      </c>
      <c r="P51" s="188" t="str">
        <f t="shared" si="15"/>
        <v>มีจุดแข็ง</v>
      </c>
      <c r="Q51" s="186">
        <f t="shared" si="9"/>
        <v>0</v>
      </c>
      <c r="R51" s="185" t="str">
        <f t="shared" si="16"/>
        <v>-</v>
      </c>
      <c r="S51" s="189" t="str">
        <f t="shared" si="17"/>
        <v>เสี่ยง/มีปัญหา</v>
      </c>
    </row>
    <row r="52" spans="1:19" ht="18" customHeight="1" thickBot="1">
      <c r="A52" s="157" t="s">
        <v>89</v>
      </c>
      <c r="B52" s="205">
        <f>input1!B52</f>
        <v>0</v>
      </c>
      <c r="C52" s="22">
        <f>input1!C52</f>
        <v>0</v>
      </c>
      <c r="D52" s="23">
        <f>input1!D52</f>
        <v>0</v>
      </c>
      <c r="E52" s="24">
        <f>input1!E52</f>
        <v>0</v>
      </c>
      <c r="F52" s="84" t="str">
        <f t="shared" si="10"/>
        <v>-</v>
      </c>
      <c r="G52" s="170" t="str">
        <f>input1!AF52</f>
        <v>0</v>
      </c>
      <c r="H52" s="187" t="str">
        <f t="shared" si="11"/>
        <v>เสี่ยง/มีปัญหา</v>
      </c>
      <c r="I52" s="183" t="str">
        <f>input1!AI52</f>
        <v>0</v>
      </c>
      <c r="J52" s="187" t="str">
        <f t="shared" si="12"/>
        <v>เสี่ยง/มีปัญหา</v>
      </c>
      <c r="K52" s="184" t="str">
        <f>input1!AM52</f>
        <v>0</v>
      </c>
      <c r="L52" s="187" t="str">
        <f t="shared" si="13"/>
        <v>เสี่ยง/มีปัญหา</v>
      </c>
      <c r="M52" s="185" t="str">
        <f>input1!AQ52</f>
        <v>0</v>
      </c>
      <c r="N52" s="187" t="str">
        <f t="shared" si="14"/>
        <v>เสี่ยง/มีปัญหา</v>
      </c>
      <c r="O52" s="184" t="str">
        <f>input1!AS52</f>
        <v>0</v>
      </c>
      <c r="P52" s="188" t="str">
        <f t="shared" si="15"/>
        <v>มีจุดแข็ง</v>
      </c>
      <c r="Q52" s="186">
        <f t="shared" si="9"/>
        <v>0</v>
      </c>
      <c r="R52" s="185" t="str">
        <f t="shared" si="16"/>
        <v>-</v>
      </c>
      <c r="S52" s="189" t="str">
        <f t="shared" si="17"/>
        <v>เสี่ยง/มีปัญหา</v>
      </c>
    </row>
    <row r="53" spans="1:19" ht="18" customHeight="1" thickBot="1">
      <c r="A53" s="158" t="s">
        <v>90</v>
      </c>
      <c r="B53" s="205">
        <f>input1!B53</f>
        <v>0</v>
      </c>
      <c r="C53" s="22">
        <f>input1!C53</f>
        <v>0</v>
      </c>
      <c r="D53" s="23">
        <f>input1!D53</f>
        <v>0</v>
      </c>
      <c r="E53" s="24">
        <f>input1!E53</f>
        <v>0</v>
      </c>
      <c r="F53" s="84" t="str">
        <f t="shared" si="10"/>
        <v>-</v>
      </c>
      <c r="G53" s="170" t="str">
        <f>input1!AF53</f>
        <v>0</v>
      </c>
      <c r="H53" s="187" t="str">
        <f t="shared" si="11"/>
        <v>เสี่ยง/มีปัญหา</v>
      </c>
      <c r="I53" s="183" t="str">
        <f>input1!AI53</f>
        <v>0</v>
      </c>
      <c r="J53" s="187" t="str">
        <f t="shared" si="12"/>
        <v>เสี่ยง/มีปัญหา</v>
      </c>
      <c r="K53" s="184" t="str">
        <f>input1!AM53</f>
        <v>0</v>
      </c>
      <c r="L53" s="187" t="str">
        <f t="shared" si="13"/>
        <v>เสี่ยง/มีปัญหา</v>
      </c>
      <c r="M53" s="185" t="str">
        <f>input1!AQ53</f>
        <v>0</v>
      </c>
      <c r="N53" s="187" t="str">
        <f t="shared" si="14"/>
        <v>เสี่ยง/มีปัญหา</v>
      </c>
      <c r="O53" s="184" t="str">
        <f>input1!AS53</f>
        <v>0</v>
      </c>
      <c r="P53" s="188" t="str">
        <f t="shared" si="15"/>
        <v>มีจุดแข็ง</v>
      </c>
      <c r="Q53" s="186">
        <f t="shared" si="9"/>
        <v>0</v>
      </c>
      <c r="R53" s="185" t="str">
        <f t="shared" si="16"/>
        <v>-</v>
      </c>
      <c r="S53" s="189" t="str">
        <f t="shared" si="17"/>
        <v>เสี่ยง/มีปัญหา</v>
      </c>
    </row>
    <row r="55" spans="3:8" ht="21">
      <c r="C55" s="88" t="s">
        <v>47</v>
      </c>
      <c r="D55" s="88"/>
      <c r="E55" s="69"/>
      <c r="F55" s="89"/>
      <c r="G55" s="88"/>
      <c r="H55" s="88"/>
    </row>
    <row r="56" spans="3:8" ht="21">
      <c r="C56" s="69"/>
      <c r="D56" s="69" t="s">
        <v>48</v>
      </c>
      <c r="E56" s="69"/>
      <c r="F56" s="69" t="s">
        <v>48</v>
      </c>
      <c r="G56" s="69"/>
      <c r="H56" s="69"/>
    </row>
  </sheetData>
  <sheetProtection/>
  <mergeCells count="3">
    <mergeCell ref="H1:S1"/>
    <mergeCell ref="A1:F1"/>
    <mergeCell ref="A2:F2"/>
  </mergeCells>
  <printOptions horizontalCentered="1" verticalCentered="1"/>
  <pageMargins left="0.28" right="0.49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E56"/>
  <sheetViews>
    <sheetView zoomScalePageLayoutView="0" workbookViewId="0" topLeftCell="A1">
      <selection activeCell="D54" sqref="D5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8" t="s">
        <v>26</v>
      </c>
      <c r="B1" s="219"/>
      <c r="C1" s="219"/>
      <c r="D1" s="219"/>
      <c r="E1" s="219"/>
      <c r="F1" s="221"/>
      <c r="H1" s="218" t="s">
        <v>63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1"/>
    </row>
    <row r="2" spans="1:19" ht="22.5" customHeight="1" thickBot="1">
      <c r="A2" s="218">
        <f>input1!A2</f>
        <v>0</v>
      </c>
      <c r="B2" s="219"/>
      <c r="C2" s="219"/>
      <c r="D2" s="219"/>
      <c r="E2" s="219"/>
      <c r="F2" s="221"/>
      <c r="H2" s="160" t="s">
        <v>37</v>
      </c>
      <c r="I2" s="69"/>
      <c r="J2" s="160" t="s">
        <v>38</v>
      </c>
      <c r="K2" s="69"/>
      <c r="L2" s="160" t="s">
        <v>39</v>
      </c>
      <c r="M2" s="69"/>
      <c r="N2" s="160" t="s">
        <v>40</v>
      </c>
      <c r="O2" s="69"/>
      <c r="P2" s="160" t="s">
        <v>41</v>
      </c>
      <c r="Q2" s="69"/>
      <c r="R2" s="69"/>
      <c r="S2" s="160" t="s">
        <v>42</v>
      </c>
    </row>
    <row r="3" spans="1:19" ht="21.75" thickBot="1">
      <c r="A3" s="201" t="s">
        <v>21</v>
      </c>
      <c r="B3" s="202" t="s">
        <v>20</v>
      </c>
      <c r="C3" s="1" t="s">
        <v>22</v>
      </c>
      <c r="D3" s="3" t="s">
        <v>23</v>
      </c>
      <c r="E3" s="1" t="s">
        <v>24</v>
      </c>
      <c r="F3" s="76" t="s">
        <v>24</v>
      </c>
      <c r="G3" s="161" t="s">
        <v>35</v>
      </c>
      <c r="H3" s="3" t="s">
        <v>36</v>
      </c>
      <c r="I3" s="70" t="s">
        <v>35</v>
      </c>
      <c r="J3" s="72" t="s">
        <v>36</v>
      </c>
      <c r="K3" s="78" t="s">
        <v>35</v>
      </c>
      <c r="L3" s="77" t="s">
        <v>36</v>
      </c>
      <c r="M3" s="161" t="s">
        <v>35</v>
      </c>
      <c r="N3" s="3" t="s">
        <v>36</v>
      </c>
      <c r="O3" s="78" t="s">
        <v>35</v>
      </c>
      <c r="P3" s="71" t="s">
        <v>36</v>
      </c>
      <c r="Q3" s="79"/>
      <c r="R3" s="161" t="s">
        <v>35</v>
      </c>
      <c r="S3" s="3" t="s">
        <v>36</v>
      </c>
    </row>
    <row r="4" spans="1:19" s="13" customFormat="1" ht="18" customHeight="1">
      <c r="A4" s="203" t="s">
        <v>65</v>
      </c>
      <c r="B4" s="204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0" t="str">
        <f>IF(E4=1,"ชาย",IF(E4=2,"หญิง","-"))</f>
        <v>-</v>
      </c>
      <c r="G4" s="81" t="str">
        <f>input2!AF4</f>
        <v>0</v>
      </c>
      <c r="H4" s="172" t="str">
        <f>IF(G4&gt;10,"เสี่ยง/มีปัญหา","ปกติ")</f>
        <v>เสี่ยง/มีปัญหา</v>
      </c>
      <c r="I4" s="175" t="str">
        <f>input2!AI4</f>
        <v>0</v>
      </c>
      <c r="J4" s="172" t="str">
        <f>IF(I4&gt;9,"เสี่ยง/มีปัญหา","ปกติ")</f>
        <v>เสี่ยง/มีปัญหา</v>
      </c>
      <c r="K4" s="190" t="str">
        <f>input2!AM4</f>
        <v>0</v>
      </c>
      <c r="L4" s="172" t="str">
        <f>IF(K4&gt;10,"เสี่ยง/มีปัญหา","ปกติ")</f>
        <v>เสี่ยง/มีปัญหา</v>
      </c>
      <c r="M4" s="173" t="str">
        <f>input2!AQ4</f>
        <v>0</v>
      </c>
      <c r="N4" s="172" t="str">
        <f>IF(M4&gt;9,"เสี่ยง/มีปัญหา","ปกติ")</f>
        <v>เสี่ยง/มีปัญหา</v>
      </c>
      <c r="O4" s="174" t="str">
        <f>input2!AS4</f>
        <v>0</v>
      </c>
      <c r="P4" s="176" t="str">
        <f>IF(O4&gt;10,"มีจุดแข็ง","ไม่มีจุดแข็ง")</f>
        <v>มีจุดแข็ง</v>
      </c>
      <c r="Q4" s="177">
        <f>G4+I4+K4+M4+O4</f>
        <v>0</v>
      </c>
      <c r="R4" s="175" t="str">
        <f>IF(Q4&lt;1,"-",Q4)</f>
        <v>-</v>
      </c>
      <c r="S4" s="178" t="str">
        <f>IF(R4&gt;48,"เสี่ยง/มีปัญหา","ปกติ")</f>
        <v>เสี่ยง/มีปัญหา</v>
      </c>
    </row>
    <row r="5" spans="1:19" s="13" customFormat="1" ht="18" customHeight="1">
      <c r="A5" s="157" t="s">
        <v>66</v>
      </c>
      <c r="B5" s="204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2" t="str">
        <f aca="true" t="shared" si="0" ref="F5:F46">IF(E5=1,"ชาย",IF(E5=2,"หญิง","-"))</f>
        <v>-</v>
      </c>
      <c r="G5" s="83" t="str">
        <f>input2!AF5</f>
        <v>0</v>
      </c>
      <c r="H5" s="172" t="str">
        <f aca="true" t="shared" si="1" ref="H5:H46">IF(G5&gt;10,"เสี่ยง/มีปัญหา","ปกติ")</f>
        <v>เสี่ยง/มีปัญหา</v>
      </c>
      <c r="I5" s="181" t="str">
        <f>input2!AI5</f>
        <v>0</v>
      </c>
      <c r="J5" s="172" t="str">
        <f aca="true" t="shared" si="2" ref="J5:J46">IF(I5&gt;9,"เสี่ยง/มีปัญหา","ปกติ")</f>
        <v>เสี่ยง/มีปัญหา</v>
      </c>
      <c r="K5" s="180" t="str">
        <f>input2!AM5</f>
        <v>0</v>
      </c>
      <c r="L5" s="172" t="str">
        <f aca="true" t="shared" si="3" ref="L5:L46">IF(K5&gt;10,"เสี่ยง/มีปัญหา","ปกติ")</f>
        <v>เสี่ยง/มีปัญหา</v>
      </c>
      <c r="M5" s="179" t="str">
        <f>input2!AQ5</f>
        <v>0</v>
      </c>
      <c r="N5" s="172" t="str">
        <f aca="true" t="shared" si="4" ref="N5:N46">IF(M5&gt;9,"เสี่ยง/มีปัญหา","ปกติ")</f>
        <v>เสี่ยง/มีปัญหา</v>
      </c>
      <c r="O5" s="180" t="str">
        <f>input2!AS5</f>
        <v>0</v>
      </c>
      <c r="P5" s="176" t="str">
        <f aca="true" t="shared" si="5" ref="P5:P46">IF(O5&gt;10,"มีจุดแข็ง","ไม่มีจุดแข็ง")</f>
        <v>มีจุดแข็ง</v>
      </c>
      <c r="Q5" s="182">
        <f aca="true" t="shared" si="6" ref="Q5:Q42">G5+I5+K5+M5+O5</f>
        <v>0</v>
      </c>
      <c r="R5" s="181" t="str">
        <f aca="true" t="shared" si="7" ref="R5:R46">IF(Q5&lt;1,"-",Q5)</f>
        <v>-</v>
      </c>
      <c r="S5" s="178" t="str">
        <f aca="true" t="shared" si="8" ref="S5:S46">IF(R5&gt;48,"เสี่ยง/มีปัญหา","ปกติ")</f>
        <v>เสี่ยง/มีปัญหา</v>
      </c>
    </row>
    <row r="6" spans="1:19" s="13" customFormat="1" ht="18" customHeight="1">
      <c r="A6" s="158" t="s">
        <v>67</v>
      </c>
      <c r="B6" s="204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2" t="str">
        <f t="shared" si="0"/>
        <v>-</v>
      </c>
      <c r="G6" s="81" t="str">
        <f>input2!AF6</f>
        <v>0</v>
      </c>
      <c r="H6" s="172" t="str">
        <f t="shared" si="1"/>
        <v>เสี่ยง/มีปัญหา</v>
      </c>
      <c r="I6" s="175" t="str">
        <f>input2!AI6</f>
        <v>0</v>
      </c>
      <c r="J6" s="172" t="str">
        <f t="shared" si="2"/>
        <v>เสี่ยง/มีปัญหา</v>
      </c>
      <c r="K6" s="174" t="str">
        <f>input2!AM6</f>
        <v>0</v>
      </c>
      <c r="L6" s="172" t="str">
        <f t="shared" si="3"/>
        <v>เสี่ยง/มีปัญหา</v>
      </c>
      <c r="M6" s="173" t="str">
        <f>input2!AQ6</f>
        <v>0</v>
      </c>
      <c r="N6" s="172" t="str">
        <f t="shared" si="4"/>
        <v>เสี่ยง/มีปัญหา</v>
      </c>
      <c r="O6" s="174" t="str">
        <f>input2!AS6</f>
        <v>0</v>
      </c>
      <c r="P6" s="176" t="str">
        <f t="shared" si="5"/>
        <v>มีจุดแข็ง</v>
      </c>
      <c r="Q6" s="182">
        <f t="shared" si="6"/>
        <v>0</v>
      </c>
      <c r="R6" s="181" t="str">
        <f t="shared" si="7"/>
        <v>-</v>
      </c>
      <c r="S6" s="178" t="str">
        <f t="shared" si="8"/>
        <v>เสี่ยง/มีปัญหา</v>
      </c>
    </row>
    <row r="7" spans="1:19" s="13" customFormat="1" ht="18" customHeight="1">
      <c r="A7" s="156" t="s">
        <v>68</v>
      </c>
      <c r="B7" s="204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2" t="str">
        <f t="shared" si="0"/>
        <v>-</v>
      </c>
      <c r="G7" s="83" t="str">
        <f>input2!AF7</f>
        <v>0</v>
      </c>
      <c r="H7" s="172" t="str">
        <f t="shared" si="1"/>
        <v>เสี่ยง/มีปัญหา</v>
      </c>
      <c r="I7" s="181" t="str">
        <f>input2!AI7</f>
        <v>0</v>
      </c>
      <c r="J7" s="172" t="str">
        <f t="shared" si="2"/>
        <v>เสี่ยง/มีปัญหา</v>
      </c>
      <c r="K7" s="180" t="str">
        <f>input2!AM7</f>
        <v>0</v>
      </c>
      <c r="L7" s="172" t="str">
        <f t="shared" si="3"/>
        <v>เสี่ยง/มีปัญหา</v>
      </c>
      <c r="M7" s="179" t="str">
        <f>input2!AQ7</f>
        <v>0</v>
      </c>
      <c r="N7" s="172" t="str">
        <f t="shared" si="4"/>
        <v>เสี่ยง/มีปัญหา</v>
      </c>
      <c r="O7" s="180" t="str">
        <f>input2!AS7</f>
        <v>0</v>
      </c>
      <c r="P7" s="176" t="str">
        <f t="shared" si="5"/>
        <v>มีจุดแข็ง</v>
      </c>
      <c r="Q7" s="182">
        <f t="shared" si="6"/>
        <v>0</v>
      </c>
      <c r="R7" s="181" t="str">
        <f t="shared" si="7"/>
        <v>-</v>
      </c>
      <c r="S7" s="178" t="str">
        <f t="shared" si="8"/>
        <v>เสี่ยง/มีปัญหา</v>
      </c>
    </row>
    <row r="8" spans="1:19" s="13" customFormat="1" ht="18" customHeight="1" thickBot="1">
      <c r="A8" s="159" t="s">
        <v>69</v>
      </c>
      <c r="B8" s="205">
        <f>input1!B8</f>
        <v>0</v>
      </c>
      <c r="C8" s="73">
        <f>input1!C8</f>
        <v>0</v>
      </c>
      <c r="D8" s="74">
        <f>input1!D8</f>
        <v>0</v>
      </c>
      <c r="E8" s="75">
        <f>input1!E8</f>
        <v>0</v>
      </c>
      <c r="F8" s="84" t="str">
        <f t="shared" si="0"/>
        <v>-</v>
      </c>
      <c r="G8" s="86" t="str">
        <f>input2!AF8</f>
        <v>0</v>
      </c>
      <c r="H8" s="187" t="str">
        <f t="shared" si="1"/>
        <v>เสี่ยง/มีปัญหา</v>
      </c>
      <c r="I8" s="185" t="str">
        <f>input2!AI8</f>
        <v>0</v>
      </c>
      <c r="J8" s="187" t="str">
        <f t="shared" si="2"/>
        <v>เสี่ยง/มีปัญหา</v>
      </c>
      <c r="K8" s="184" t="str">
        <f>input2!AM8</f>
        <v>0</v>
      </c>
      <c r="L8" s="187" t="str">
        <f t="shared" si="3"/>
        <v>เสี่ยง/มีปัญหา</v>
      </c>
      <c r="M8" s="183" t="str">
        <f>input2!AQ8</f>
        <v>0</v>
      </c>
      <c r="N8" s="187" t="str">
        <f t="shared" si="4"/>
        <v>เสี่ยง/มีปัญหา</v>
      </c>
      <c r="O8" s="184" t="str">
        <f>input2!AS8</f>
        <v>0</v>
      </c>
      <c r="P8" s="188" t="str">
        <f t="shared" si="5"/>
        <v>มีจุดแข็ง</v>
      </c>
      <c r="Q8" s="186">
        <f t="shared" si="6"/>
        <v>0</v>
      </c>
      <c r="R8" s="185" t="str">
        <f t="shared" si="7"/>
        <v>-</v>
      </c>
      <c r="S8" s="189" t="str">
        <f t="shared" si="8"/>
        <v>เสี่ยง/มีปัญหา</v>
      </c>
    </row>
    <row r="9" spans="1:19" s="13" customFormat="1" ht="18" customHeight="1">
      <c r="A9" s="203" t="s">
        <v>70</v>
      </c>
      <c r="B9" s="204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7" t="str">
        <f t="shared" si="0"/>
        <v>-</v>
      </c>
      <c r="G9" s="81" t="str">
        <f>input2!AF9</f>
        <v>0</v>
      </c>
      <c r="H9" s="172" t="str">
        <f t="shared" si="1"/>
        <v>เสี่ยง/มีปัญหา</v>
      </c>
      <c r="I9" s="175" t="str">
        <f>input2!AI9</f>
        <v>0</v>
      </c>
      <c r="J9" s="172" t="str">
        <f t="shared" si="2"/>
        <v>เสี่ยง/มีปัญหา</v>
      </c>
      <c r="K9" s="174" t="str">
        <f>input2!AM9</f>
        <v>0</v>
      </c>
      <c r="L9" s="172" t="str">
        <f t="shared" si="3"/>
        <v>เสี่ยง/มีปัญหา</v>
      </c>
      <c r="M9" s="173" t="str">
        <f>input2!AQ9</f>
        <v>0</v>
      </c>
      <c r="N9" s="172" t="str">
        <f t="shared" si="4"/>
        <v>เสี่ยง/มีปัญหา</v>
      </c>
      <c r="O9" s="174" t="str">
        <f>input2!AS9</f>
        <v>0</v>
      </c>
      <c r="P9" s="176" t="str">
        <f t="shared" si="5"/>
        <v>มีจุดแข็ง</v>
      </c>
      <c r="Q9" s="177">
        <f t="shared" si="6"/>
        <v>0</v>
      </c>
      <c r="R9" s="175" t="str">
        <f t="shared" si="7"/>
        <v>-</v>
      </c>
      <c r="S9" s="178" t="str">
        <f t="shared" si="8"/>
        <v>เสี่ยง/มีปัญหา</v>
      </c>
    </row>
    <row r="10" spans="1:19" s="13" customFormat="1" ht="18" customHeight="1">
      <c r="A10" s="157" t="s">
        <v>71</v>
      </c>
      <c r="B10" s="204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2" t="str">
        <f t="shared" si="0"/>
        <v>-</v>
      </c>
      <c r="G10" s="81" t="str">
        <f>input2!AF10</f>
        <v>0</v>
      </c>
      <c r="H10" s="172" t="str">
        <f t="shared" si="1"/>
        <v>เสี่ยง/มีปัญหา</v>
      </c>
      <c r="I10" s="175" t="str">
        <f>input2!AI10</f>
        <v>0</v>
      </c>
      <c r="J10" s="172" t="str">
        <f t="shared" si="2"/>
        <v>เสี่ยง/มีปัญหา</v>
      </c>
      <c r="K10" s="174" t="str">
        <f>input2!AM10</f>
        <v>0</v>
      </c>
      <c r="L10" s="172" t="str">
        <f t="shared" si="3"/>
        <v>เสี่ยง/มีปัญหา</v>
      </c>
      <c r="M10" s="173" t="str">
        <f>input2!AQ10</f>
        <v>0</v>
      </c>
      <c r="N10" s="172" t="str">
        <f t="shared" si="4"/>
        <v>เสี่ยง/มีปัญหา</v>
      </c>
      <c r="O10" s="174" t="str">
        <f>input2!AS10</f>
        <v>0</v>
      </c>
      <c r="P10" s="176" t="str">
        <f t="shared" si="5"/>
        <v>มีจุดแข็ง</v>
      </c>
      <c r="Q10" s="182">
        <f t="shared" si="6"/>
        <v>0</v>
      </c>
      <c r="R10" s="181" t="str">
        <f t="shared" si="7"/>
        <v>-</v>
      </c>
      <c r="S10" s="178" t="str">
        <f t="shared" si="8"/>
        <v>เสี่ยง/มีปัญหา</v>
      </c>
    </row>
    <row r="11" spans="1:19" s="13" customFormat="1" ht="18" customHeight="1">
      <c r="A11" s="158" t="s">
        <v>72</v>
      </c>
      <c r="B11" s="204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2" t="str">
        <f t="shared" si="0"/>
        <v>-</v>
      </c>
      <c r="G11" s="83" t="str">
        <f>input2!AF11</f>
        <v>0</v>
      </c>
      <c r="H11" s="172" t="str">
        <f t="shared" si="1"/>
        <v>เสี่ยง/มีปัญหา</v>
      </c>
      <c r="I11" s="181" t="str">
        <f>input2!AI11</f>
        <v>0</v>
      </c>
      <c r="J11" s="172" t="str">
        <f t="shared" si="2"/>
        <v>เสี่ยง/มีปัญหา</v>
      </c>
      <c r="K11" s="180" t="str">
        <f>input2!AM11</f>
        <v>0</v>
      </c>
      <c r="L11" s="172" t="str">
        <f t="shared" si="3"/>
        <v>เสี่ยง/มีปัญหา</v>
      </c>
      <c r="M11" s="179" t="str">
        <f>input2!AQ11</f>
        <v>0</v>
      </c>
      <c r="N11" s="172" t="str">
        <f t="shared" si="4"/>
        <v>เสี่ยง/มีปัญหา</v>
      </c>
      <c r="O11" s="180" t="str">
        <f>input2!AS11</f>
        <v>0</v>
      </c>
      <c r="P11" s="176" t="str">
        <f t="shared" si="5"/>
        <v>มีจุดแข็ง</v>
      </c>
      <c r="Q11" s="182">
        <f t="shared" si="6"/>
        <v>0</v>
      </c>
      <c r="R11" s="181" t="str">
        <f t="shared" si="7"/>
        <v>-</v>
      </c>
      <c r="S11" s="178" t="str">
        <f t="shared" si="8"/>
        <v>เสี่ยง/มีปัญหา</v>
      </c>
    </row>
    <row r="12" spans="1:19" s="13" customFormat="1" ht="18" customHeight="1">
      <c r="A12" s="156" t="s">
        <v>73</v>
      </c>
      <c r="B12" s="204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2" t="str">
        <f t="shared" si="0"/>
        <v>-</v>
      </c>
      <c r="G12" s="81" t="str">
        <f>input2!AF12</f>
        <v>0</v>
      </c>
      <c r="H12" s="172" t="str">
        <f t="shared" si="1"/>
        <v>เสี่ยง/มีปัญหา</v>
      </c>
      <c r="I12" s="175" t="str">
        <f>input2!AI12</f>
        <v>0</v>
      </c>
      <c r="J12" s="172" t="str">
        <f t="shared" si="2"/>
        <v>เสี่ยง/มีปัญหา</v>
      </c>
      <c r="K12" s="174" t="str">
        <f>input2!AM12</f>
        <v>0</v>
      </c>
      <c r="L12" s="172" t="str">
        <f t="shared" si="3"/>
        <v>เสี่ยง/มีปัญหา</v>
      </c>
      <c r="M12" s="173" t="str">
        <f>input2!AQ12</f>
        <v>0</v>
      </c>
      <c r="N12" s="172" t="str">
        <f t="shared" si="4"/>
        <v>เสี่ยง/มีปัญหา</v>
      </c>
      <c r="O12" s="174" t="str">
        <f>input2!AS12</f>
        <v>0</v>
      </c>
      <c r="P12" s="176" t="str">
        <f t="shared" si="5"/>
        <v>มีจุดแข็ง</v>
      </c>
      <c r="Q12" s="182">
        <f t="shared" si="6"/>
        <v>0</v>
      </c>
      <c r="R12" s="181" t="str">
        <f t="shared" si="7"/>
        <v>-</v>
      </c>
      <c r="S12" s="178" t="str">
        <f t="shared" si="8"/>
        <v>เสี่ยง/มีปัญหา</v>
      </c>
    </row>
    <row r="13" spans="1:19" s="13" customFormat="1" ht="18" customHeight="1" thickBot="1">
      <c r="A13" s="159" t="s">
        <v>74</v>
      </c>
      <c r="B13" s="205">
        <f>input1!B13</f>
        <v>0</v>
      </c>
      <c r="C13" s="73">
        <f>input1!C13</f>
        <v>0</v>
      </c>
      <c r="D13" s="74">
        <f>input1!D13</f>
        <v>0</v>
      </c>
      <c r="E13" s="75">
        <f>input1!E13</f>
        <v>0</v>
      </c>
      <c r="F13" s="84" t="str">
        <f t="shared" si="0"/>
        <v>-</v>
      </c>
      <c r="G13" s="86" t="str">
        <f>input2!AF13</f>
        <v>0</v>
      </c>
      <c r="H13" s="187" t="str">
        <f t="shared" si="1"/>
        <v>เสี่ยง/มีปัญหา</v>
      </c>
      <c r="I13" s="185" t="str">
        <f>input2!AI13</f>
        <v>0</v>
      </c>
      <c r="J13" s="187" t="str">
        <f t="shared" si="2"/>
        <v>เสี่ยง/มีปัญหา</v>
      </c>
      <c r="K13" s="184" t="str">
        <f>input2!AM13</f>
        <v>0</v>
      </c>
      <c r="L13" s="187" t="str">
        <f t="shared" si="3"/>
        <v>เสี่ยง/มีปัญหา</v>
      </c>
      <c r="M13" s="183" t="str">
        <f>input2!AQ13</f>
        <v>0</v>
      </c>
      <c r="N13" s="187" t="str">
        <f t="shared" si="4"/>
        <v>เสี่ยง/มีปัญหา</v>
      </c>
      <c r="O13" s="184" t="str">
        <f>input2!AS13</f>
        <v>0</v>
      </c>
      <c r="P13" s="188" t="str">
        <f t="shared" si="5"/>
        <v>มีจุดแข็ง</v>
      </c>
      <c r="Q13" s="186">
        <f t="shared" si="6"/>
        <v>0</v>
      </c>
      <c r="R13" s="185" t="str">
        <f t="shared" si="7"/>
        <v>-</v>
      </c>
      <c r="S13" s="189" t="str">
        <f t="shared" si="8"/>
        <v>เสี่ยง/มีปัญหา</v>
      </c>
    </row>
    <row r="14" spans="1:19" s="13" customFormat="1" ht="18" customHeight="1">
      <c r="A14" s="203" t="s">
        <v>75</v>
      </c>
      <c r="B14" s="204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7" t="str">
        <f t="shared" si="0"/>
        <v>-</v>
      </c>
      <c r="G14" s="81" t="str">
        <f>input2!AF14</f>
        <v>0</v>
      </c>
      <c r="H14" s="172" t="str">
        <f t="shared" si="1"/>
        <v>เสี่ยง/มีปัญหา</v>
      </c>
      <c r="I14" s="175" t="str">
        <f>input2!AI14</f>
        <v>0</v>
      </c>
      <c r="J14" s="172" t="str">
        <f t="shared" si="2"/>
        <v>เสี่ยง/มีปัญหา</v>
      </c>
      <c r="K14" s="174" t="str">
        <f>input2!AM14</f>
        <v>0</v>
      </c>
      <c r="L14" s="172" t="str">
        <f t="shared" si="3"/>
        <v>เสี่ยง/มีปัญหา</v>
      </c>
      <c r="M14" s="173" t="str">
        <f>input2!AQ14</f>
        <v>0</v>
      </c>
      <c r="N14" s="172" t="str">
        <f t="shared" si="4"/>
        <v>เสี่ยง/มีปัญหา</v>
      </c>
      <c r="O14" s="174" t="str">
        <f>input2!AS14</f>
        <v>0</v>
      </c>
      <c r="P14" s="176" t="str">
        <f t="shared" si="5"/>
        <v>มีจุดแข็ง</v>
      </c>
      <c r="Q14" s="177">
        <f t="shared" si="6"/>
        <v>0</v>
      </c>
      <c r="R14" s="175" t="str">
        <f t="shared" si="7"/>
        <v>-</v>
      </c>
      <c r="S14" s="178" t="str">
        <f t="shared" si="8"/>
        <v>เสี่ยง/มีปัญหา</v>
      </c>
    </row>
    <row r="15" spans="1:19" s="13" customFormat="1" ht="18" customHeight="1">
      <c r="A15" s="157" t="s">
        <v>76</v>
      </c>
      <c r="B15" s="204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2" t="str">
        <f t="shared" si="0"/>
        <v>-</v>
      </c>
      <c r="G15" s="83" t="str">
        <f>input2!AF15</f>
        <v>0</v>
      </c>
      <c r="H15" s="172" t="str">
        <f t="shared" si="1"/>
        <v>เสี่ยง/มีปัญหา</v>
      </c>
      <c r="I15" s="181" t="str">
        <f>input2!AI15</f>
        <v>0</v>
      </c>
      <c r="J15" s="172" t="str">
        <f t="shared" si="2"/>
        <v>เสี่ยง/มีปัญหา</v>
      </c>
      <c r="K15" s="180" t="str">
        <f>input2!AM15</f>
        <v>0</v>
      </c>
      <c r="L15" s="172" t="str">
        <f t="shared" si="3"/>
        <v>เสี่ยง/มีปัญหา</v>
      </c>
      <c r="M15" s="179" t="str">
        <f>input2!AQ15</f>
        <v>0</v>
      </c>
      <c r="N15" s="172" t="str">
        <f t="shared" si="4"/>
        <v>เสี่ยง/มีปัญหา</v>
      </c>
      <c r="O15" s="180" t="str">
        <f>input2!AS15</f>
        <v>0</v>
      </c>
      <c r="P15" s="176" t="str">
        <f t="shared" si="5"/>
        <v>มีจุดแข็ง</v>
      </c>
      <c r="Q15" s="182">
        <f t="shared" si="6"/>
        <v>0</v>
      </c>
      <c r="R15" s="181" t="str">
        <f t="shared" si="7"/>
        <v>-</v>
      </c>
      <c r="S15" s="178" t="str">
        <f t="shared" si="8"/>
        <v>เสี่ยง/มีปัญหา</v>
      </c>
    </row>
    <row r="16" spans="1:19" s="13" customFormat="1" ht="18" customHeight="1">
      <c r="A16" s="158" t="s">
        <v>77</v>
      </c>
      <c r="B16" s="204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2" t="str">
        <f t="shared" si="0"/>
        <v>-</v>
      </c>
      <c r="G16" s="81" t="str">
        <f>input2!AF16</f>
        <v>0</v>
      </c>
      <c r="H16" s="172" t="str">
        <f t="shared" si="1"/>
        <v>เสี่ยง/มีปัญหา</v>
      </c>
      <c r="I16" s="175" t="str">
        <f>input2!AI16</f>
        <v>0</v>
      </c>
      <c r="J16" s="172" t="str">
        <f t="shared" si="2"/>
        <v>เสี่ยง/มีปัญหา</v>
      </c>
      <c r="K16" s="174" t="str">
        <f>input2!AM16</f>
        <v>0</v>
      </c>
      <c r="L16" s="172" t="str">
        <f t="shared" si="3"/>
        <v>เสี่ยง/มีปัญหา</v>
      </c>
      <c r="M16" s="173" t="str">
        <f>input2!AQ16</f>
        <v>0</v>
      </c>
      <c r="N16" s="172" t="str">
        <f t="shared" si="4"/>
        <v>เสี่ยง/มีปัญหา</v>
      </c>
      <c r="O16" s="174" t="str">
        <f>input2!AS16</f>
        <v>0</v>
      </c>
      <c r="P16" s="176" t="str">
        <f t="shared" si="5"/>
        <v>มีจุดแข็ง</v>
      </c>
      <c r="Q16" s="182">
        <f t="shared" si="6"/>
        <v>0</v>
      </c>
      <c r="R16" s="181" t="str">
        <f t="shared" si="7"/>
        <v>-</v>
      </c>
      <c r="S16" s="178" t="str">
        <f t="shared" si="8"/>
        <v>เสี่ยง/มีปัญหา</v>
      </c>
    </row>
    <row r="17" spans="1:19" s="13" customFormat="1" ht="18" customHeight="1">
      <c r="A17" s="156" t="s">
        <v>78</v>
      </c>
      <c r="B17" s="204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2" t="str">
        <f t="shared" si="0"/>
        <v>-</v>
      </c>
      <c r="G17" s="83" t="str">
        <f>input2!AF17</f>
        <v>0</v>
      </c>
      <c r="H17" s="172" t="str">
        <f t="shared" si="1"/>
        <v>เสี่ยง/มีปัญหา</v>
      </c>
      <c r="I17" s="181" t="str">
        <f>input2!AI17</f>
        <v>0</v>
      </c>
      <c r="J17" s="172" t="str">
        <f t="shared" si="2"/>
        <v>เสี่ยง/มีปัญหา</v>
      </c>
      <c r="K17" s="180" t="str">
        <f>input2!AM17</f>
        <v>0</v>
      </c>
      <c r="L17" s="172" t="str">
        <f t="shared" si="3"/>
        <v>เสี่ยง/มีปัญหา</v>
      </c>
      <c r="M17" s="179" t="str">
        <f>input2!AQ17</f>
        <v>0</v>
      </c>
      <c r="N17" s="172" t="str">
        <f t="shared" si="4"/>
        <v>เสี่ยง/มีปัญหา</v>
      </c>
      <c r="O17" s="180" t="str">
        <f>input2!AS17</f>
        <v>0</v>
      </c>
      <c r="P17" s="176" t="str">
        <f t="shared" si="5"/>
        <v>มีจุดแข็ง</v>
      </c>
      <c r="Q17" s="182">
        <f t="shared" si="6"/>
        <v>0</v>
      </c>
      <c r="R17" s="181" t="str">
        <f t="shared" si="7"/>
        <v>-</v>
      </c>
      <c r="S17" s="178" t="str">
        <f t="shared" si="8"/>
        <v>เสี่ยง/มีปัญหา</v>
      </c>
    </row>
    <row r="18" spans="1:19" s="13" customFormat="1" ht="18" customHeight="1" thickBot="1">
      <c r="A18" s="159" t="s">
        <v>79</v>
      </c>
      <c r="B18" s="205">
        <f>input1!B18</f>
        <v>0</v>
      </c>
      <c r="C18" s="73">
        <f>input1!C18</f>
        <v>0</v>
      </c>
      <c r="D18" s="74">
        <f>input1!D18</f>
        <v>0</v>
      </c>
      <c r="E18" s="75">
        <f>input1!E18</f>
        <v>0</v>
      </c>
      <c r="F18" s="84" t="str">
        <f t="shared" si="0"/>
        <v>-</v>
      </c>
      <c r="G18" s="86" t="str">
        <f>input2!AF18</f>
        <v>0</v>
      </c>
      <c r="H18" s="187" t="str">
        <f t="shared" si="1"/>
        <v>เสี่ยง/มีปัญหา</v>
      </c>
      <c r="I18" s="185" t="str">
        <f>input2!AI18</f>
        <v>0</v>
      </c>
      <c r="J18" s="187" t="str">
        <f t="shared" si="2"/>
        <v>เสี่ยง/มีปัญหา</v>
      </c>
      <c r="K18" s="184" t="str">
        <f>input2!AM18</f>
        <v>0</v>
      </c>
      <c r="L18" s="187" t="str">
        <f t="shared" si="3"/>
        <v>เสี่ยง/มีปัญหา</v>
      </c>
      <c r="M18" s="183" t="str">
        <f>input2!AQ18</f>
        <v>0</v>
      </c>
      <c r="N18" s="187" t="str">
        <f t="shared" si="4"/>
        <v>เสี่ยง/มีปัญหา</v>
      </c>
      <c r="O18" s="184" t="str">
        <f>input2!AS18</f>
        <v>0</v>
      </c>
      <c r="P18" s="188" t="str">
        <f t="shared" si="5"/>
        <v>มีจุดแข็ง</v>
      </c>
      <c r="Q18" s="186">
        <f t="shared" si="6"/>
        <v>0</v>
      </c>
      <c r="R18" s="185" t="str">
        <f t="shared" si="7"/>
        <v>-</v>
      </c>
      <c r="S18" s="189" t="str">
        <f t="shared" si="8"/>
        <v>เสี่ยง/มีปัญหา</v>
      </c>
    </row>
    <row r="19" spans="1:19" s="13" customFormat="1" ht="18" customHeight="1">
      <c r="A19" s="203" t="s">
        <v>80</v>
      </c>
      <c r="B19" s="204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7" t="str">
        <f t="shared" si="0"/>
        <v>-</v>
      </c>
      <c r="G19" s="81" t="str">
        <f>input2!AF19</f>
        <v>0</v>
      </c>
      <c r="H19" s="172" t="str">
        <f t="shared" si="1"/>
        <v>เสี่ยง/มีปัญหา</v>
      </c>
      <c r="I19" s="175" t="str">
        <f>input2!AI19</f>
        <v>0</v>
      </c>
      <c r="J19" s="172" t="str">
        <f t="shared" si="2"/>
        <v>เสี่ยง/มีปัญหา</v>
      </c>
      <c r="K19" s="174" t="str">
        <f>input2!AM19</f>
        <v>0</v>
      </c>
      <c r="L19" s="172" t="str">
        <f t="shared" si="3"/>
        <v>เสี่ยง/มีปัญหา</v>
      </c>
      <c r="M19" s="173" t="str">
        <f>input2!AQ19</f>
        <v>0</v>
      </c>
      <c r="N19" s="172" t="str">
        <f t="shared" si="4"/>
        <v>เสี่ยง/มีปัญหา</v>
      </c>
      <c r="O19" s="174" t="str">
        <f>input2!AS19</f>
        <v>0</v>
      </c>
      <c r="P19" s="176" t="str">
        <f t="shared" si="5"/>
        <v>มีจุดแข็ง</v>
      </c>
      <c r="Q19" s="177">
        <f t="shared" si="6"/>
        <v>0</v>
      </c>
      <c r="R19" s="175" t="str">
        <f t="shared" si="7"/>
        <v>-</v>
      </c>
      <c r="S19" s="178" t="str">
        <f t="shared" si="8"/>
        <v>เสี่ยง/มีปัญหา</v>
      </c>
    </row>
    <row r="20" spans="1:31" s="13" customFormat="1" ht="18" customHeight="1">
      <c r="A20" s="157" t="s">
        <v>29</v>
      </c>
      <c r="B20" s="204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2" t="str">
        <f t="shared" si="0"/>
        <v>-</v>
      </c>
      <c r="G20" s="81" t="str">
        <f>input2!AF20</f>
        <v>0</v>
      </c>
      <c r="H20" s="172" t="str">
        <f t="shared" si="1"/>
        <v>เสี่ยง/มีปัญหา</v>
      </c>
      <c r="I20" s="175" t="str">
        <f>input2!AI20</f>
        <v>0</v>
      </c>
      <c r="J20" s="172" t="str">
        <f t="shared" si="2"/>
        <v>เสี่ยง/มีปัญหา</v>
      </c>
      <c r="K20" s="174" t="str">
        <f>input2!AM20</f>
        <v>0</v>
      </c>
      <c r="L20" s="172" t="str">
        <f t="shared" si="3"/>
        <v>เสี่ยง/มีปัญหา</v>
      </c>
      <c r="M20" s="173" t="str">
        <f>input2!AQ20</f>
        <v>0</v>
      </c>
      <c r="N20" s="172" t="str">
        <f t="shared" si="4"/>
        <v>เสี่ยง/มีปัญหา</v>
      </c>
      <c r="O20" s="174" t="str">
        <f>input2!AS20</f>
        <v>0</v>
      </c>
      <c r="P20" s="176" t="str">
        <f t="shared" si="5"/>
        <v>มีจุดแข็ง</v>
      </c>
      <c r="Q20" s="182">
        <f t="shared" si="6"/>
        <v>0</v>
      </c>
      <c r="R20" s="181" t="str">
        <f t="shared" si="7"/>
        <v>-</v>
      </c>
      <c r="S20" s="178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>
      <c r="A21" s="158" t="s">
        <v>30</v>
      </c>
      <c r="B21" s="204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2" t="str">
        <f t="shared" si="0"/>
        <v>-</v>
      </c>
      <c r="G21" s="83" t="str">
        <f>input2!AF21</f>
        <v>0</v>
      </c>
      <c r="H21" s="172" t="str">
        <f t="shared" si="1"/>
        <v>เสี่ยง/มีปัญหา</v>
      </c>
      <c r="I21" s="181" t="str">
        <f>input2!AI21</f>
        <v>0</v>
      </c>
      <c r="J21" s="172" t="str">
        <f t="shared" si="2"/>
        <v>เสี่ยง/มีปัญหา</v>
      </c>
      <c r="K21" s="180" t="str">
        <f>input2!AM21</f>
        <v>0</v>
      </c>
      <c r="L21" s="172" t="str">
        <f t="shared" si="3"/>
        <v>เสี่ยง/มีปัญหา</v>
      </c>
      <c r="M21" s="179" t="str">
        <f>input2!AQ21</f>
        <v>0</v>
      </c>
      <c r="N21" s="172" t="str">
        <f t="shared" si="4"/>
        <v>เสี่ยง/มีปัญหา</v>
      </c>
      <c r="O21" s="180" t="str">
        <f>input2!AS21</f>
        <v>0</v>
      </c>
      <c r="P21" s="176" t="str">
        <f t="shared" si="5"/>
        <v>มีจุดแข็ง</v>
      </c>
      <c r="Q21" s="182">
        <f t="shared" si="6"/>
        <v>0</v>
      </c>
      <c r="R21" s="181" t="str">
        <f t="shared" si="7"/>
        <v>-</v>
      </c>
      <c r="S21" s="178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>
      <c r="A22" s="156" t="s">
        <v>31</v>
      </c>
      <c r="B22" s="204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2" t="str">
        <f t="shared" si="0"/>
        <v>-</v>
      </c>
      <c r="G22" s="81" t="str">
        <f>input2!AF22</f>
        <v>0</v>
      </c>
      <c r="H22" s="172" t="str">
        <f t="shared" si="1"/>
        <v>เสี่ยง/มีปัญหา</v>
      </c>
      <c r="I22" s="175" t="str">
        <f>input2!AI22</f>
        <v>0</v>
      </c>
      <c r="J22" s="172" t="str">
        <f t="shared" si="2"/>
        <v>เสี่ยง/มีปัญหา</v>
      </c>
      <c r="K22" s="174" t="str">
        <f>input2!AM22</f>
        <v>0</v>
      </c>
      <c r="L22" s="172" t="str">
        <f t="shared" si="3"/>
        <v>เสี่ยง/มีปัญหา</v>
      </c>
      <c r="M22" s="173" t="str">
        <f>input2!AQ22</f>
        <v>0</v>
      </c>
      <c r="N22" s="172" t="str">
        <f t="shared" si="4"/>
        <v>เสี่ยง/มีปัญหา</v>
      </c>
      <c r="O22" s="174" t="str">
        <f>input2!AS22</f>
        <v>0</v>
      </c>
      <c r="P22" s="176" t="str">
        <f t="shared" si="5"/>
        <v>มีจุดแข็ง</v>
      </c>
      <c r="Q22" s="182">
        <f t="shared" si="6"/>
        <v>0</v>
      </c>
      <c r="R22" s="181" t="str">
        <f t="shared" si="7"/>
        <v>-</v>
      </c>
      <c r="S22" s="178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>
      <c r="A23" s="159" t="s">
        <v>56</v>
      </c>
      <c r="B23" s="205">
        <f>input1!B23</f>
        <v>0</v>
      </c>
      <c r="C23" s="73">
        <f>input1!C23</f>
        <v>0</v>
      </c>
      <c r="D23" s="74">
        <f>input1!D23</f>
        <v>0</v>
      </c>
      <c r="E23" s="75">
        <f>input1!E23</f>
        <v>0</v>
      </c>
      <c r="F23" s="84" t="str">
        <f t="shared" si="0"/>
        <v>-</v>
      </c>
      <c r="G23" s="86" t="str">
        <f>input2!AF23</f>
        <v>0</v>
      </c>
      <c r="H23" s="187" t="str">
        <f t="shared" si="1"/>
        <v>เสี่ยง/มีปัญหา</v>
      </c>
      <c r="I23" s="185" t="str">
        <f>input2!AI23</f>
        <v>0</v>
      </c>
      <c r="J23" s="187" t="str">
        <f t="shared" si="2"/>
        <v>เสี่ยง/มีปัญหา</v>
      </c>
      <c r="K23" s="184" t="str">
        <f>input2!AM23</f>
        <v>0</v>
      </c>
      <c r="L23" s="187" t="str">
        <f t="shared" si="3"/>
        <v>เสี่ยง/มีปัญหา</v>
      </c>
      <c r="M23" s="183" t="str">
        <f>input2!AQ23</f>
        <v>0</v>
      </c>
      <c r="N23" s="187" t="str">
        <f t="shared" si="4"/>
        <v>เสี่ยง/มีปัญหา</v>
      </c>
      <c r="O23" s="184" t="str">
        <f>input2!AS23</f>
        <v>0</v>
      </c>
      <c r="P23" s="188" t="str">
        <f t="shared" si="5"/>
        <v>มีจุดแข็ง</v>
      </c>
      <c r="Q23" s="186">
        <f t="shared" si="6"/>
        <v>0</v>
      </c>
      <c r="R23" s="185" t="str">
        <f t="shared" si="7"/>
        <v>-</v>
      </c>
      <c r="S23" s="189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>
      <c r="A24" s="203" t="s">
        <v>57</v>
      </c>
      <c r="B24" s="204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7" t="str">
        <f t="shared" si="0"/>
        <v>-</v>
      </c>
      <c r="G24" s="81" t="str">
        <f>input2!AF24</f>
        <v>0</v>
      </c>
      <c r="H24" s="172" t="str">
        <f t="shared" si="1"/>
        <v>เสี่ยง/มีปัญหา</v>
      </c>
      <c r="I24" s="175" t="str">
        <f>input2!AI24</f>
        <v>0</v>
      </c>
      <c r="J24" s="172" t="str">
        <f t="shared" si="2"/>
        <v>เสี่ยง/มีปัญหา</v>
      </c>
      <c r="K24" s="174" t="str">
        <f>input2!AM24</f>
        <v>0</v>
      </c>
      <c r="L24" s="172" t="str">
        <f t="shared" si="3"/>
        <v>เสี่ยง/มีปัญหา</v>
      </c>
      <c r="M24" s="173" t="str">
        <f>input2!AQ24</f>
        <v>0</v>
      </c>
      <c r="N24" s="172" t="str">
        <f t="shared" si="4"/>
        <v>เสี่ยง/มีปัญหา</v>
      </c>
      <c r="O24" s="174" t="str">
        <f>input2!AS24</f>
        <v>0</v>
      </c>
      <c r="P24" s="176" t="str">
        <f t="shared" si="5"/>
        <v>มีจุดแข็ง</v>
      </c>
      <c r="Q24" s="177">
        <f t="shared" si="6"/>
        <v>0</v>
      </c>
      <c r="R24" s="175" t="str">
        <f t="shared" si="7"/>
        <v>-</v>
      </c>
      <c r="S24" s="178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19" s="13" customFormat="1" ht="18" customHeight="1">
      <c r="A25" s="157" t="s">
        <v>58</v>
      </c>
      <c r="B25" s="204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2" t="str">
        <f t="shared" si="0"/>
        <v>-</v>
      </c>
      <c r="G25" s="83" t="str">
        <f>input2!AF25</f>
        <v>0</v>
      </c>
      <c r="H25" s="172" t="str">
        <f t="shared" si="1"/>
        <v>เสี่ยง/มีปัญหา</v>
      </c>
      <c r="I25" s="181" t="str">
        <f>input2!AI25</f>
        <v>0</v>
      </c>
      <c r="J25" s="172" t="str">
        <f t="shared" si="2"/>
        <v>เสี่ยง/มีปัญหา</v>
      </c>
      <c r="K25" s="180" t="str">
        <f>input2!AM25</f>
        <v>0</v>
      </c>
      <c r="L25" s="172" t="str">
        <f t="shared" si="3"/>
        <v>เสี่ยง/มีปัญหา</v>
      </c>
      <c r="M25" s="179" t="str">
        <f>input2!AQ25</f>
        <v>0</v>
      </c>
      <c r="N25" s="172" t="str">
        <f t="shared" si="4"/>
        <v>เสี่ยง/มีปัญหา</v>
      </c>
      <c r="O25" s="180" t="str">
        <f>input2!AS25</f>
        <v>0</v>
      </c>
      <c r="P25" s="176" t="str">
        <f t="shared" si="5"/>
        <v>มีจุดแข็ง</v>
      </c>
      <c r="Q25" s="182">
        <f t="shared" si="6"/>
        <v>0</v>
      </c>
      <c r="R25" s="181" t="str">
        <f t="shared" si="7"/>
        <v>-</v>
      </c>
      <c r="S25" s="178" t="str">
        <f t="shared" si="8"/>
        <v>เสี่ยง/มีปัญหา</v>
      </c>
    </row>
    <row r="26" spans="1:19" s="13" customFormat="1" ht="18" customHeight="1">
      <c r="A26" s="158" t="s">
        <v>59</v>
      </c>
      <c r="B26" s="204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2" t="str">
        <f t="shared" si="0"/>
        <v>-</v>
      </c>
      <c r="G26" s="81" t="str">
        <f>input2!AF26</f>
        <v>0</v>
      </c>
      <c r="H26" s="172" t="str">
        <f t="shared" si="1"/>
        <v>เสี่ยง/มีปัญหา</v>
      </c>
      <c r="I26" s="175" t="str">
        <f>input2!AI26</f>
        <v>0</v>
      </c>
      <c r="J26" s="172" t="str">
        <f t="shared" si="2"/>
        <v>เสี่ยง/มีปัญหา</v>
      </c>
      <c r="K26" s="174" t="str">
        <f>input2!AM26</f>
        <v>0</v>
      </c>
      <c r="L26" s="172" t="str">
        <f t="shared" si="3"/>
        <v>เสี่ยง/มีปัญหา</v>
      </c>
      <c r="M26" s="173" t="str">
        <f>input2!AQ26</f>
        <v>0</v>
      </c>
      <c r="N26" s="172" t="str">
        <f t="shared" si="4"/>
        <v>เสี่ยง/มีปัญหา</v>
      </c>
      <c r="O26" s="174" t="str">
        <f>input2!AS26</f>
        <v>0</v>
      </c>
      <c r="P26" s="176" t="str">
        <f t="shared" si="5"/>
        <v>มีจุดแข็ง</v>
      </c>
      <c r="Q26" s="182">
        <f t="shared" si="6"/>
        <v>0</v>
      </c>
      <c r="R26" s="181" t="str">
        <f t="shared" si="7"/>
        <v>-</v>
      </c>
      <c r="S26" s="178" t="str">
        <f t="shared" si="8"/>
        <v>เสี่ยง/มีปัญหา</v>
      </c>
    </row>
    <row r="27" spans="1:19" s="13" customFormat="1" ht="18" customHeight="1">
      <c r="A27" s="156" t="s">
        <v>0</v>
      </c>
      <c r="B27" s="204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2" t="str">
        <f t="shared" si="0"/>
        <v>-</v>
      </c>
      <c r="G27" s="83" t="str">
        <f>input2!AF27</f>
        <v>0</v>
      </c>
      <c r="H27" s="172" t="str">
        <f t="shared" si="1"/>
        <v>เสี่ยง/มีปัญหา</v>
      </c>
      <c r="I27" s="181" t="str">
        <f>input2!AI27</f>
        <v>0</v>
      </c>
      <c r="J27" s="172" t="str">
        <f t="shared" si="2"/>
        <v>เสี่ยง/มีปัญหา</v>
      </c>
      <c r="K27" s="180" t="str">
        <f>input2!AM27</f>
        <v>0</v>
      </c>
      <c r="L27" s="172" t="str">
        <f t="shared" si="3"/>
        <v>เสี่ยง/มีปัญหา</v>
      </c>
      <c r="M27" s="179" t="str">
        <f>input2!AQ27</f>
        <v>0</v>
      </c>
      <c r="N27" s="172" t="str">
        <f t="shared" si="4"/>
        <v>เสี่ยง/มีปัญหา</v>
      </c>
      <c r="O27" s="180" t="str">
        <f>input2!AS27</f>
        <v>0</v>
      </c>
      <c r="P27" s="176" t="str">
        <f t="shared" si="5"/>
        <v>มีจุดแข็ง</v>
      </c>
      <c r="Q27" s="182">
        <f t="shared" si="6"/>
        <v>0</v>
      </c>
      <c r="R27" s="181" t="str">
        <f t="shared" si="7"/>
        <v>-</v>
      </c>
      <c r="S27" s="178" t="str">
        <f t="shared" si="8"/>
        <v>เสี่ยง/มีปัญหา</v>
      </c>
    </row>
    <row r="28" spans="1:19" s="13" customFormat="1" ht="18" customHeight="1" thickBot="1">
      <c r="A28" s="159" t="s">
        <v>1</v>
      </c>
      <c r="B28" s="205">
        <f>input1!B28</f>
        <v>0</v>
      </c>
      <c r="C28" s="73">
        <f>input1!C28</f>
        <v>0</v>
      </c>
      <c r="D28" s="74">
        <f>input1!D28</f>
        <v>0</v>
      </c>
      <c r="E28" s="75">
        <f>input1!E28</f>
        <v>0</v>
      </c>
      <c r="F28" s="84" t="str">
        <f t="shared" si="0"/>
        <v>-</v>
      </c>
      <c r="G28" s="86" t="str">
        <f>input2!AF28</f>
        <v>0</v>
      </c>
      <c r="H28" s="187" t="str">
        <f t="shared" si="1"/>
        <v>เสี่ยง/มีปัญหา</v>
      </c>
      <c r="I28" s="185" t="str">
        <f>input2!AI28</f>
        <v>0</v>
      </c>
      <c r="J28" s="187" t="str">
        <f t="shared" si="2"/>
        <v>เสี่ยง/มีปัญหา</v>
      </c>
      <c r="K28" s="184" t="str">
        <f>input2!AM28</f>
        <v>0</v>
      </c>
      <c r="L28" s="187" t="str">
        <f t="shared" si="3"/>
        <v>เสี่ยง/มีปัญหา</v>
      </c>
      <c r="M28" s="183" t="str">
        <f>input2!AQ28</f>
        <v>0</v>
      </c>
      <c r="N28" s="187" t="str">
        <f t="shared" si="4"/>
        <v>เสี่ยง/มีปัญหา</v>
      </c>
      <c r="O28" s="184" t="str">
        <f>input2!AS28</f>
        <v>0</v>
      </c>
      <c r="P28" s="188" t="str">
        <f t="shared" si="5"/>
        <v>มีจุดแข็ง</v>
      </c>
      <c r="Q28" s="186">
        <f t="shared" si="6"/>
        <v>0</v>
      </c>
      <c r="R28" s="185" t="str">
        <f t="shared" si="7"/>
        <v>-</v>
      </c>
      <c r="S28" s="189" t="str">
        <f t="shared" si="8"/>
        <v>เสี่ยง/มีปัญหา</v>
      </c>
    </row>
    <row r="29" spans="1:19" s="13" customFormat="1" ht="18" customHeight="1">
      <c r="A29" s="203" t="s">
        <v>2</v>
      </c>
      <c r="B29" s="204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7" t="str">
        <f t="shared" si="0"/>
        <v>-</v>
      </c>
      <c r="G29" s="81" t="str">
        <f>input2!AF29</f>
        <v>0</v>
      </c>
      <c r="H29" s="172" t="str">
        <f t="shared" si="1"/>
        <v>เสี่ยง/มีปัญหา</v>
      </c>
      <c r="I29" s="175" t="str">
        <f>input2!AI29</f>
        <v>0</v>
      </c>
      <c r="J29" s="172" t="str">
        <f t="shared" si="2"/>
        <v>เสี่ยง/มีปัญหา</v>
      </c>
      <c r="K29" s="174" t="str">
        <f>input2!AM29</f>
        <v>0</v>
      </c>
      <c r="L29" s="172" t="str">
        <f t="shared" si="3"/>
        <v>เสี่ยง/มีปัญหา</v>
      </c>
      <c r="M29" s="173" t="str">
        <f>input2!AQ29</f>
        <v>0</v>
      </c>
      <c r="N29" s="172" t="str">
        <f t="shared" si="4"/>
        <v>เสี่ยง/มีปัญหา</v>
      </c>
      <c r="O29" s="174" t="str">
        <f>input2!AS29</f>
        <v>0</v>
      </c>
      <c r="P29" s="176" t="str">
        <f t="shared" si="5"/>
        <v>มีจุดแข็ง</v>
      </c>
      <c r="Q29" s="177">
        <f t="shared" si="6"/>
        <v>0</v>
      </c>
      <c r="R29" s="175" t="str">
        <f t="shared" si="7"/>
        <v>-</v>
      </c>
      <c r="S29" s="178" t="str">
        <f t="shared" si="8"/>
        <v>เสี่ยง/มีปัญหา</v>
      </c>
    </row>
    <row r="30" spans="1:19" s="13" customFormat="1" ht="18" customHeight="1">
      <c r="A30" s="157" t="s">
        <v>3</v>
      </c>
      <c r="B30" s="204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2" t="str">
        <f t="shared" si="0"/>
        <v>-</v>
      </c>
      <c r="G30" s="81" t="str">
        <f>input2!AF30</f>
        <v>0</v>
      </c>
      <c r="H30" s="172" t="str">
        <f t="shared" si="1"/>
        <v>เสี่ยง/มีปัญหา</v>
      </c>
      <c r="I30" s="175" t="str">
        <f>input2!AI30</f>
        <v>0</v>
      </c>
      <c r="J30" s="172" t="str">
        <f t="shared" si="2"/>
        <v>เสี่ยง/มีปัญหา</v>
      </c>
      <c r="K30" s="174" t="str">
        <f>input2!AM30</f>
        <v>0</v>
      </c>
      <c r="L30" s="172" t="str">
        <f t="shared" si="3"/>
        <v>เสี่ยง/มีปัญหา</v>
      </c>
      <c r="M30" s="173" t="str">
        <f>input2!AQ30</f>
        <v>0</v>
      </c>
      <c r="N30" s="172" t="str">
        <f t="shared" si="4"/>
        <v>เสี่ยง/มีปัญหา</v>
      </c>
      <c r="O30" s="174" t="str">
        <f>input2!AS30</f>
        <v>0</v>
      </c>
      <c r="P30" s="176" t="str">
        <f t="shared" si="5"/>
        <v>มีจุดแข็ง</v>
      </c>
      <c r="Q30" s="182">
        <f t="shared" si="6"/>
        <v>0</v>
      </c>
      <c r="R30" s="181" t="str">
        <f t="shared" si="7"/>
        <v>-</v>
      </c>
      <c r="S30" s="178" t="str">
        <f t="shared" si="8"/>
        <v>เสี่ยง/มีปัญหา</v>
      </c>
    </row>
    <row r="31" spans="1:19" s="13" customFormat="1" ht="18" customHeight="1">
      <c r="A31" s="158" t="s">
        <v>4</v>
      </c>
      <c r="B31" s="204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2" t="str">
        <f t="shared" si="0"/>
        <v>-</v>
      </c>
      <c r="G31" s="83" t="str">
        <f>input2!AF31</f>
        <v>0</v>
      </c>
      <c r="H31" s="172" t="str">
        <f t="shared" si="1"/>
        <v>เสี่ยง/มีปัญหา</v>
      </c>
      <c r="I31" s="181" t="str">
        <f>input2!AI31</f>
        <v>0</v>
      </c>
      <c r="J31" s="172" t="str">
        <f t="shared" si="2"/>
        <v>เสี่ยง/มีปัญหา</v>
      </c>
      <c r="K31" s="180" t="str">
        <f>input2!AM31</f>
        <v>0</v>
      </c>
      <c r="L31" s="172" t="str">
        <f t="shared" si="3"/>
        <v>เสี่ยง/มีปัญหา</v>
      </c>
      <c r="M31" s="179" t="str">
        <f>input2!AQ31</f>
        <v>0</v>
      </c>
      <c r="N31" s="172" t="str">
        <f t="shared" si="4"/>
        <v>เสี่ยง/มีปัญหา</v>
      </c>
      <c r="O31" s="180" t="str">
        <f>input2!AS31</f>
        <v>0</v>
      </c>
      <c r="P31" s="176" t="str">
        <f t="shared" si="5"/>
        <v>มีจุดแข็ง</v>
      </c>
      <c r="Q31" s="182">
        <f t="shared" si="6"/>
        <v>0</v>
      </c>
      <c r="R31" s="181" t="str">
        <f t="shared" si="7"/>
        <v>-</v>
      </c>
      <c r="S31" s="178" t="str">
        <f t="shared" si="8"/>
        <v>เสี่ยง/มีปัญหา</v>
      </c>
    </row>
    <row r="32" spans="1:19" s="13" customFormat="1" ht="18" customHeight="1">
      <c r="A32" s="156" t="s">
        <v>5</v>
      </c>
      <c r="B32" s="204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2" t="str">
        <f t="shared" si="0"/>
        <v>-</v>
      </c>
      <c r="G32" s="81" t="str">
        <f>input2!AF32</f>
        <v>0</v>
      </c>
      <c r="H32" s="172" t="str">
        <f t="shared" si="1"/>
        <v>เสี่ยง/มีปัญหา</v>
      </c>
      <c r="I32" s="175" t="str">
        <f>input2!AI32</f>
        <v>0</v>
      </c>
      <c r="J32" s="172" t="str">
        <f t="shared" si="2"/>
        <v>เสี่ยง/มีปัญหา</v>
      </c>
      <c r="K32" s="174" t="str">
        <f>input2!AM32</f>
        <v>0</v>
      </c>
      <c r="L32" s="172" t="str">
        <f t="shared" si="3"/>
        <v>เสี่ยง/มีปัญหา</v>
      </c>
      <c r="M32" s="173" t="str">
        <f>input2!AQ32</f>
        <v>0</v>
      </c>
      <c r="N32" s="172" t="str">
        <f t="shared" si="4"/>
        <v>เสี่ยง/มีปัญหา</v>
      </c>
      <c r="O32" s="174" t="str">
        <f>input2!AS32</f>
        <v>0</v>
      </c>
      <c r="P32" s="176" t="str">
        <f t="shared" si="5"/>
        <v>มีจุดแข็ง</v>
      </c>
      <c r="Q32" s="182">
        <f t="shared" si="6"/>
        <v>0</v>
      </c>
      <c r="R32" s="181" t="str">
        <f t="shared" si="7"/>
        <v>-</v>
      </c>
      <c r="S32" s="178" t="str">
        <f t="shared" si="8"/>
        <v>เสี่ยง/มีปัญหา</v>
      </c>
    </row>
    <row r="33" spans="1:19" s="13" customFormat="1" ht="18" customHeight="1" thickBot="1">
      <c r="A33" s="159" t="s">
        <v>6</v>
      </c>
      <c r="B33" s="205">
        <f>input1!B33</f>
        <v>0</v>
      </c>
      <c r="C33" s="73">
        <f>input1!C33</f>
        <v>0</v>
      </c>
      <c r="D33" s="74">
        <f>input1!D33</f>
        <v>0</v>
      </c>
      <c r="E33" s="75">
        <f>input1!E33</f>
        <v>0</v>
      </c>
      <c r="F33" s="84" t="str">
        <f t="shared" si="0"/>
        <v>-</v>
      </c>
      <c r="G33" s="86" t="str">
        <f>input2!AF33</f>
        <v>0</v>
      </c>
      <c r="H33" s="187" t="str">
        <f t="shared" si="1"/>
        <v>เสี่ยง/มีปัญหา</v>
      </c>
      <c r="I33" s="185" t="str">
        <f>input2!AI33</f>
        <v>0</v>
      </c>
      <c r="J33" s="187" t="str">
        <f t="shared" si="2"/>
        <v>เสี่ยง/มีปัญหา</v>
      </c>
      <c r="K33" s="184" t="str">
        <f>input2!AM33</f>
        <v>0</v>
      </c>
      <c r="L33" s="187" t="str">
        <f t="shared" si="3"/>
        <v>เสี่ยง/มีปัญหา</v>
      </c>
      <c r="M33" s="183" t="str">
        <f>input2!AQ33</f>
        <v>0</v>
      </c>
      <c r="N33" s="187" t="str">
        <f t="shared" si="4"/>
        <v>เสี่ยง/มีปัญหา</v>
      </c>
      <c r="O33" s="184" t="str">
        <f>input2!AS33</f>
        <v>0</v>
      </c>
      <c r="P33" s="188" t="str">
        <f t="shared" si="5"/>
        <v>มีจุดแข็ง</v>
      </c>
      <c r="Q33" s="186">
        <f t="shared" si="6"/>
        <v>0</v>
      </c>
      <c r="R33" s="185" t="str">
        <f t="shared" si="7"/>
        <v>-</v>
      </c>
      <c r="S33" s="189" t="str">
        <f t="shared" si="8"/>
        <v>เสี่ยง/มีปัญหา</v>
      </c>
    </row>
    <row r="34" spans="1:19" s="13" customFormat="1" ht="18" customHeight="1">
      <c r="A34" s="203" t="s">
        <v>7</v>
      </c>
      <c r="B34" s="204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7" t="str">
        <f t="shared" si="0"/>
        <v>-</v>
      </c>
      <c r="G34" s="81" t="str">
        <f>input2!AF34</f>
        <v>0</v>
      </c>
      <c r="H34" s="172" t="str">
        <f t="shared" si="1"/>
        <v>เสี่ยง/มีปัญหา</v>
      </c>
      <c r="I34" s="175" t="str">
        <f>input2!AI34</f>
        <v>0</v>
      </c>
      <c r="J34" s="172" t="str">
        <f t="shared" si="2"/>
        <v>เสี่ยง/มีปัญหา</v>
      </c>
      <c r="K34" s="174" t="str">
        <f>input2!AM34</f>
        <v>0</v>
      </c>
      <c r="L34" s="172" t="str">
        <f t="shared" si="3"/>
        <v>เสี่ยง/มีปัญหา</v>
      </c>
      <c r="M34" s="173" t="str">
        <f>input2!AQ34</f>
        <v>0</v>
      </c>
      <c r="N34" s="172" t="str">
        <f t="shared" si="4"/>
        <v>เสี่ยง/มีปัญหา</v>
      </c>
      <c r="O34" s="174" t="str">
        <f>input2!AS34</f>
        <v>0</v>
      </c>
      <c r="P34" s="176" t="str">
        <f t="shared" si="5"/>
        <v>มีจุดแข็ง</v>
      </c>
      <c r="Q34" s="177">
        <f t="shared" si="6"/>
        <v>0</v>
      </c>
      <c r="R34" s="175" t="str">
        <f t="shared" si="7"/>
        <v>-</v>
      </c>
      <c r="S34" s="178" t="str">
        <f t="shared" si="8"/>
        <v>เสี่ยง/มีปัญหา</v>
      </c>
    </row>
    <row r="35" spans="1:19" s="13" customFormat="1" ht="18" customHeight="1">
      <c r="A35" s="157" t="s">
        <v>8</v>
      </c>
      <c r="B35" s="204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2" t="str">
        <f t="shared" si="0"/>
        <v>-</v>
      </c>
      <c r="G35" s="83" t="str">
        <f>input2!AF35</f>
        <v>0</v>
      </c>
      <c r="H35" s="172" t="str">
        <f t="shared" si="1"/>
        <v>เสี่ยง/มีปัญหา</v>
      </c>
      <c r="I35" s="181" t="str">
        <f>input2!AI35</f>
        <v>0</v>
      </c>
      <c r="J35" s="172" t="str">
        <f t="shared" si="2"/>
        <v>เสี่ยง/มีปัญหา</v>
      </c>
      <c r="K35" s="180" t="str">
        <f>input2!AM35</f>
        <v>0</v>
      </c>
      <c r="L35" s="172" t="str">
        <f t="shared" si="3"/>
        <v>เสี่ยง/มีปัญหา</v>
      </c>
      <c r="M35" s="179" t="str">
        <f>input2!AQ35</f>
        <v>0</v>
      </c>
      <c r="N35" s="172" t="str">
        <f t="shared" si="4"/>
        <v>เสี่ยง/มีปัญหา</v>
      </c>
      <c r="O35" s="180" t="str">
        <f>input2!AS35</f>
        <v>0</v>
      </c>
      <c r="P35" s="176" t="str">
        <f t="shared" si="5"/>
        <v>มีจุดแข็ง</v>
      </c>
      <c r="Q35" s="182">
        <f t="shared" si="6"/>
        <v>0</v>
      </c>
      <c r="R35" s="181" t="str">
        <f t="shared" si="7"/>
        <v>-</v>
      </c>
      <c r="S35" s="178" t="str">
        <f t="shared" si="8"/>
        <v>เสี่ยง/มีปัญหา</v>
      </c>
    </row>
    <row r="36" spans="1:19" s="13" customFormat="1" ht="18" customHeight="1">
      <c r="A36" s="158" t="s">
        <v>9</v>
      </c>
      <c r="B36" s="204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2" t="str">
        <f t="shared" si="0"/>
        <v>-</v>
      </c>
      <c r="G36" s="81" t="str">
        <f>input2!AF36</f>
        <v>0</v>
      </c>
      <c r="H36" s="172" t="str">
        <f t="shared" si="1"/>
        <v>เสี่ยง/มีปัญหา</v>
      </c>
      <c r="I36" s="175" t="str">
        <f>input2!AI36</f>
        <v>0</v>
      </c>
      <c r="J36" s="172" t="str">
        <f t="shared" si="2"/>
        <v>เสี่ยง/มีปัญหา</v>
      </c>
      <c r="K36" s="174" t="str">
        <f>input2!AM36</f>
        <v>0</v>
      </c>
      <c r="L36" s="172" t="str">
        <f t="shared" si="3"/>
        <v>เสี่ยง/มีปัญหา</v>
      </c>
      <c r="M36" s="173" t="str">
        <f>input2!AQ36</f>
        <v>0</v>
      </c>
      <c r="N36" s="172" t="str">
        <f t="shared" si="4"/>
        <v>เสี่ยง/มีปัญหา</v>
      </c>
      <c r="O36" s="174" t="str">
        <f>input2!AS36</f>
        <v>0</v>
      </c>
      <c r="P36" s="176" t="str">
        <f t="shared" si="5"/>
        <v>มีจุดแข็ง</v>
      </c>
      <c r="Q36" s="182">
        <f t="shared" si="6"/>
        <v>0</v>
      </c>
      <c r="R36" s="181" t="str">
        <f t="shared" si="7"/>
        <v>-</v>
      </c>
      <c r="S36" s="178" t="str">
        <f t="shared" si="8"/>
        <v>เสี่ยง/มีปัญหา</v>
      </c>
    </row>
    <row r="37" spans="1:19" s="13" customFormat="1" ht="18" customHeight="1">
      <c r="A37" s="156" t="s">
        <v>10</v>
      </c>
      <c r="B37" s="204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2" t="str">
        <f t="shared" si="0"/>
        <v>-</v>
      </c>
      <c r="G37" s="83" t="str">
        <f>input2!AF37</f>
        <v>0</v>
      </c>
      <c r="H37" s="172" t="str">
        <f t="shared" si="1"/>
        <v>เสี่ยง/มีปัญหา</v>
      </c>
      <c r="I37" s="181" t="str">
        <f>input2!AI37</f>
        <v>0</v>
      </c>
      <c r="J37" s="172" t="str">
        <f t="shared" si="2"/>
        <v>เสี่ยง/มีปัญหา</v>
      </c>
      <c r="K37" s="180" t="str">
        <f>input2!AM37</f>
        <v>0</v>
      </c>
      <c r="L37" s="172" t="str">
        <f t="shared" si="3"/>
        <v>เสี่ยง/มีปัญหา</v>
      </c>
      <c r="M37" s="179" t="str">
        <f>input2!AQ37</f>
        <v>0</v>
      </c>
      <c r="N37" s="172" t="str">
        <f t="shared" si="4"/>
        <v>เสี่ยง/มีปัญหา</v>
      </c>
      <c r="O37" s="180" t="str">
        <f>input2!AS37</f>
        <v>0</v>
      </c>
      <c r="P37" s="176" t="str">
        <f t="shared" si="5"/>
        <v>มีจุดแข็ง</v>
      </c>
      <c r="Q37" s="182">
        <f t="shared" si="6"/>
        <v>0</v>
      </c>
      <c r="R37" s="181" t="str">
        <f t="shared" si="7"/>
        <v>-</v>
      </c>
      <c r="S37" s="178" t="str">
        <f t="shared" si="8"/>
        <v>เสี่ยง/มีปัญหา</v>
      </c>
    </row>
    <row r="38" spans="1:19" s="13" customFormat="1" ht="18" customHeight="1" thickBot="1">
      <c r="A38" s="159" t="s">
        <v>11</v>
      </c>
      <c r="B38" s="205">
        <f>input1!B38</f>
        <v>0</v>
      </c>
      <c r="C38" s="73">
        <f>input1!C38</f>
        <v>0</v>
      </c>
      <c r="D38" s="74">
        <f>input1!D38</f>
        <v>0</v>
      </c>
      <c r="E38" s="75">
        <f>input1!E38</f>
        <v>0</v>
      </c>
      <c r="F38" s="84" t="str">
        <f t="shared" si="0"/>
        <v>-</v>
      </c>
      <c r="G38" s="86" t="str">
        <f>input2!AF38</f>
        <v>0</v>
      </c>
      <c r="H38" s="187" t="str">
        <f t="shared" si="1"/>
        <v>เสี่ยง/มีปัญหา</v>
      </c>
      <c r="I38" s="185" t="str">
        <f>input2!AI38</f>
        <v>0</v>
      </c>
      <c r="J38" s="187" t="str">
        <f t="shared" si="2"/>
        <v>เสี่ยง/มีปัญหา</v>
      </c>
      <c r="K38" s="184" t="str">
        <f>input2!AM38</f>
        <v>0</v>
      </c>
      <c r="L38" s="187" t="str">
        <f t="shared" si="3"/>
        <v>เสี่ยง/มีปัญหา</v>
      </c>
      <c r="M38" s="183" t="str">
        <f>input2!AQ38</f>
        <v>0</v>
      </c>
      <c r="N38" s="187" t="str">
        <f t="shared" si="4"/>
        <v>เสี่ยง/มีปัญหา</v>
      </c>
      <c r="O38" s="184" t="str">
        <f>input2!AS38</f>
        <v>0</v>
      </c>
      <c r="P38" s="188" t="str">
        <f t="shared" si="5"/>
        <v>มีจุดแข็ง</v>
      </c>
      <c r="Q38" s="186">
        <f t="shared" si="6"/>
        <v>0</v>
      </c>
      <c r="R38" s="185" t="str">
        <f t="shared" si="7"/>
        <v>-</v>
      </c>
      <c r="S38" s="189" t="str">
        <f t="shared" si="8"/>
        <v>เสี่ยง/มีปัญหา</v>
      </c>
    </row>
    <row r="39" spans="1:19" s="13" customFormat="1" ht="18" customHeight="1">
      <c r="A39" s="203" t="s">
        <v>12</v>
      </c>
      <c r="B39" s="204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7" t="str">
        <f t="shared" si="0"/>
        <v>-</v>
      </c>
      <c r="G39" s="81" t="str">
        <f>input2!AF39</f>
        <v>0</v>
      </c>
      <c r="H39" s="172" t="str">
        <f t="shared" si="1"/>
        <v>เสี่ยง/มีปัญหา</v>
      </c>
      <c r="I39" s="175" t="str">
        <f>input2!AI39</f>
        <v>0</v>
      </c>
      <c r="J39" s="172" t="str">
        <f t="shared" si="2"/>
        <v>เสี่ยง/มีปัญหา</v>
      </c>
      <c r="K39" s="174" t="str">
        <f>input2!AM39</f>
        <v>0</v>
      </c>
      <c r="L39" s="172" t="str">
        <f t="shared" si="3"/>
        <v>เสี่ยง/มีปัญหา</v>
      </c>
      <c r="M39" s="173" t="str">
        <f>input2!AQ39</f>
        <v>0</v>
      </c>
      <c r="N39" s="172" t="str">
        <f t="shared" si="4"/>
        <v>เสี่ยง/มีปัญหา</v>
      </c>
      <c r="O39" s="174" t="str">
        <f>input2!AS39</f>
        <v>0</v>
      </c>
      <c r="P39" s="176" t="str">
        <f t="shared" si="5"/>
        <v>มีจุดแข็ง</v>
      </c>
      <c r="Q39" s="177">
        <f t="shared" si="6"/>
        <v>0</v>
      </c>
      <c r="R39" s="175" t="str">
        <f t="shared" si="7"/>
        <v>-</v>
      </c>
      <c r="S39" s="178" t="str">
        <f t="shared" si="8"/>
        <v>เสี่ยง/มีปัญหา</v>
      </c>
    </row>
    <row r="40" spans="1:19" s="13" customFormat="1" ht="18" customHeight="1">
      <c r="A40" s="157" t="s">
        <v>13</v>
      </c>
      <c r="B40" s="204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2" t="str">
        <f t="shared" si="0"/>
        <v>-</v>
      </c>
      <c r="G40" s="81" t="str">
        <f>input2!AF40</f>
        <v>0</v>
      </c>
      <c r="H40" s="172" t="str">
        <f t="shared" si="1"/>
        <v>เสี่ยง/มีปัญหา</v>
      </c>
      <c r="I40" s="175" t="str">
        <f>input2!AI40</f>
        <v>0</v>
      </c>
      <c r="J40" s="172" t="str">
        <f t="shared" si="2"/>
        <v>เสี่ยง/มีปัญหา</v>
      </c>
      <c r="K40" s="174" t="str">
        <f>input2!AM40</f>
        <v>0</v>
      </c>
      <c r="L40" s="172" t="str">
        <f t="shared" si="3"/>
        <v>เสี่ยง/มีปัญหา</v>
      </c>
      <c r="M40" s="173" t="str">
        <f>input2!AQ40</f>
        <v>0</v>
      </c>
      <c r="N40" s="172" t="str">
        <f t="shared" si="4"/>
        <v>เสี่ยง/มีปัญหา</v>
      </c>
      <c r="O40" s="174" t="str">
        <f>input2!AS40</f>
        <v>0</v>
      </c>
      <c r="P40" s="176" t="str">
        <f t="shared" si="5"/>
        <v>มีจุดแข็ง</v>
      </c>
      <c r="Q40" s="182">
        <f t="shared" si="6"/>
        <v>0</v>
      </c>
      <c r="R40" s="181" t="str">
        <f t="shared" si="7"/>
        <v>-</v>
      </c>
      <c r="S40" s="178" t="str">
        <f t="shared" si="8"/>
        <v>เสี่ยง/มีปัญหา</v>
      </c>
    </row>
    <row r="41" spans="1:19" s="13" customFormat="1" ht="18" customHeight="1">
      <c r="A41" s="158" t="s">
        <v>14</v>
      </c>
      <c r="B41" s="204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2" t="str">
        <f t="shared" si="0"/>
        <v>-</v>
      </c>
      <c r="G41" s="83" t="str">
        <f>input2!AF41</f>
        <v>0</v>
      </c>
      <c r="H41" s="172" t="str">
        <f t="shared" si="1"/>
        <v>เสี่ยง/มีปัญหา</v>
      </c>
      <c r="I41" s="181" t="str">
        <f>input2!AI41</f>
        <v>0</v>
      </c>
      <c r="J41" s="172" t="str">
        <f t="shared" si="2"/>
        <v>เสี่ยง/มีปัญหา</v>
      </c>
      <c r="K41" s="180" t="str">
        <f>input2!AM41</f>
        <v>0</v>
      </c>
      <c r="L41" s="172" t="str">
        <f t="shared" si="3"/>
        <v>เสี่ยง/มีปัญหา</v>
      </c>
      <c r="M41" s="179" t="str">
        <f>input2!AQ41</f>
        <v>0</v>
      </c>
      <c r="N41" s="172" t="str">
        <f t="shared" si="4"/>
        <v>เสี่ยง/มีปัญหา</v>
      </c>
      <c r="O41" s="180" t="str">
        <f>input2!AS41</f>
        <v>0</v>
      </c>
      <c r="P41" s="176" t="str">
        <f t="shared" si="5"/>
        <v>มีจุดแข็ง</v>
      </c>
      <c r="Q41" s="182">
        <f t="shared" si="6"/>
        <v>0</v>
      </c>
      <c r="R41" s="181" t="str">
        <f t="shared" si="7"/>
        <v>-</v>
      </c>
      <c r="S41" s="178" t="str">
        <f t="shared" si="8"/>
        <v>เสี่ยง/มีปัญหา</v>
      </c>
    </row>
    <row r="42" spans="1:19" s="13" customFormat="1" ht="18" customHeight="1">
      <c r="A42" s="156" t="s">
        <v>15</v>
      </c>
      <c r="B42" s="204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2" t="str">
        <f t="shared" si="0"/>
        <v>-</v>
      </c>
      <c r="G42" s="81" t="str">
        <f>input2!AF42</f>
        <v>0</v>
      </c>
      <c r="H42" s="172" t="str">
        <f t="shared" si="1"/>
        <v>เสี่ยง/มีปัญหา</v>
      </c>
      <c r="I42" s="175" t="str">
        <f>input2!AI42</f>
        <v>0</v>
      </c>
      <c r="J42" s="172" t="str">
        <f t="shared" si="2"/>
        <v>เสี่ยง/มีปัญหา</v>
      </c>
      <c r="K42" s="174" t="str">
        <f>input2!AM42</f>
        <v>0</v>
      </c>
      <c r="L42" s="172" t="str">
        <f t="shared" si="3"/>
        <v>เสี่ยง/มีปัญหา</v>
      </c>
      <c r="M42" s="173" t="str">
        <f>input2!AQ42</f>
        <v>0</v>
      </c>
      <c r="N42" s="172" t="str">
        <f t="shared" si="4"/>
        <v>เสี่ยง/มีปัญหา</v>
      </c>
      <c r="O42" s="174" t="str">
        <f>input2!AS42</f>
        <v>0</v>
      </c>
      <c r="P42" s="176" t="str">
        <f t="shared" si="5"/>
        <v>มีจุดแข็ง</v>
      </c>
      <c r="Q42" s="182">
        <f t="shared" si="6"/>
        <v>0</v>
      </c>
      <c r="R42" s="181" t="str">
        <f t="shared" si="7"/>
        <v>-</v>
      </c>
      <c r="S42" s="178" t="str">
        <f t="shared" si="8"/>
        <v>เสี่ยง/มีปัญหา</v>
      </c>
    </row>
    <row r="43" spans="1:19" s="13" customFormat="1" ht="18" customHeight="1" thickBot="1">
      <c r="A43" s="159" t="s">
        <v>16</v>
      </c>
      <c r="B43" s="205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2" t="str">
        <f t="shared" si="0"/>
        <v>-</v>
      </c>
      <c r="G43" s="83" t="str">
        <f>input2!AF43</f>
        <v>0</v>
      </c>
      <c r="H43" s="172" t="str">
        <f t="shared" si="1"/>
        <v>เสี่ยง/มีปัญหา</v>
      </c>
      <c r="I43" s="181" t="str">
        <f>input2!AI43</f>
        <v>0</v>
      </c>
      <c r="J43" s="172" t="str">
        <f t="shared" si="2"/>
        <v>เสี่ยง/มีปัญหา</v>
      </c>
      <c r="K43" s="180" t="str">
        <f>input2!AM43</f>
        <v>0</v>
      </c>
      <c r="L43" s="172" t="str">
        <f t="shared" si="3"/>
        <v>เสี่ยง/มีปัญหา</v>
      </c>
      <c r="M43" s="179" t="str">
        <f>input2!AQ43</f>
        <v>0</v>
      </c>
      <c r="N43" s="172" t="str">
        <f t="shared" si="4"/>
        <v>เสี่ยง/มีปัญหา</v>
      </c>
      <c r="O43" s="180" t="str">
        <f>input2!AS43</f>
        <v>0</v>
      </c>
      <c r="P43" s="176" t="str">
        <f t="shared" si="5"/>
        <v>มีจุดแข็ง</v>
      </c>
      <c r="Q43" s="182">
        <f aca="true" t="shared" si="9" ref="Q43:Q53">G43+I43+K43+M43+O43</f>
        <v>0</v>
      </c>
      <c r="R43" s="181" t="str">
        <f t="shared" si="7"/>
        <v>-</v>
      </c>
      <c r="S43" s="178" t="str">
        <f t="shared" si="8"/>
        <v>เสี่ยง/มีปัญหา</v>
      </c>
    </row>
    <row r="44" spans="1:19" s="13" customFormat="1" ht="18" customHeight="1" thickBot="1">
      <c r="A44" s="159" t="s">
        <v>60</v>
      </c>
      <c r="B44" s="205">
        <f>input1!B44</f>
        <v>0</v>
      </c>
      <c r="C44" s="73">
        <f>input1!C44</f>
        <v>0</v>
      </c>
      <c r="D44" s="74">
        <f>input1!D44</f>
        <v>0</v>
      </c>
      <c r="E44" s="75">
        <f>input1!E44</f>
        <v>0</v>
      </c>
      <c r="F44" s="84" t="str">
        <f t="shared" si="0"/>
        <v>-</v>
      </c>
      <c r="G44" s="163" t="str">
        <f>input2!AF44</f>
        <v>0</v>
      </c>
      <c r="H44" s="187" t="str">
        <f t="shared" si="1"/>
        <v>เสี่ยง/มีปัญหา</v>
      </c>
      <c r="I44" s="185" t="str">
        <f>input2!AI44</f>
        <v>0</v>
      </c>
      <c r="J44" s="187" t="str">
        <f t="shared" si="2"/>
        <v>เสี่ยง/มีปัญหา</v>
      </c>
      <c r="K44" s="184" t="str">
        <f>input2!AM44</f>
        <v>0</v>
      </c>
      <c r="L44" s="187" t="str">
        <f t="shared" si="3"/>
        <v>เสี่ยง/มีปัญหา</v>
      </c>
      <c r="M44" s="183" t="str">
        <f>input2!AQ44</f>
        <v>0</v>
      </c>
      <c r="N44" s="187" t="str">
        <f t="shared" si="4"/>
        <v>เสี่ยง/มีปัญหา</v>
      </c>
      <c r="O44" s="184" t="str">
        <f>input2!AS44</f>
        <v>0</v>
      </c>
      <c r="P44" s="188" t="str">
        <f t="shared" si="5"/>
        <v>มีจุดแข็ง</v>
      </c>
      <c r="Q44" s="186">
        <f t="shared" si="9"/>
        <v>0</v>
      </c>
      <c r="R44" s="185" t="str">
        <f t="shared" si="7"/>
        <v>-</v>
      </c>
      <c r="S44" s="189" t="str">
        <f t="shared" si="8"/>
        <v>เสี่ยง/มีปัญหา</v>
      </c>
    </row>
    <row r="45" spans="1:19" ht="18" customHeight="1" thickBot="1">
      <c r="A45" s="203" t="s">
        <v>82</v>
      </c>
      <c r="B45" s="205">
        <f>input1!B45</f>
        <v>0</v>
      </c>
      <c r="C45" s="73">
        <f>input1!C45</f>
        <v>0</v>
      </c>
      <c r="D45" s="74">
        <f>input1!D45</f>
        <v>0</v>
      </c>
      <c r="E45" s="75">
        <f>input1!E45</f>
        <v>0</v>
      </c>
      <c r="F45" s="84" t="str">
        <f t="shared" si="0"/>
        <v>-</v>
      </c>
      <c r="G45" s="163" t="str">
        <f>input2!AF45</f>
        <v>0</v>
      </c>
      <c r="H45" s="187" t="str">
        <f t="shared" si="1"/>
        <v>เสี่ยง/มีปัญหา</v>
      </c>
      <c r="I45" s="185" t="str">
        <f>input2!AI45</f>
        <v>0</v>
      </c>
      <c r="J45" s="187" t="str">
        <f t="shared" si="2"/>
        <v>เสี่ยง/มีปัญหา</v>
      </c>
      <c r="K45" s="184" t="str">
        <f>input2!AM45</f>
        <v>0</v>
      </c>
      <c r="L45" s="187" t="str">
        <f t="shared" si="3"/>
        <v>เสี่ยง/มีปัญหา</v>
      </c>
      <c r="M45" s="183" t="str">
        <f>input2!AQ45</f>
        <v>0</v>
      </c>
      <c r="N45" s="187" t="str">
        <f t="shared" si="4"/>
        <v>เสี่ยง/มีปัญหา</v>
      </c>
      <c r="O45" s="184" t="str">
        <f>input2!AS45</f>
        <v>0</v>
      </c>
      <c r="P45" s="188" t="str">
        <f t="shared" si="5"/>
        <v>มีจุดแข็ง</v>
      </c>
      <c r="Q45" s="186">
        <f t="shared" si="9"/>
        <v>0</v>
      </c>
      <c r="R45" s="185" t="str">
        <f t="shared" si="7"/>
        <v>-</v>
      </c>
      <c r="S45" s="189" t="str">
        <f t="shared" si="8"/>
        <v>เสี่ยง/มีปัญหา</v>
      </c>
    </row>
    <row r="46" spans="1:19" ht="18" customHeight="1" thickBot="1">
      <c r="A46" s="157" t="s">
        <v>83</v>
      </c>
      <c r="B46" s="205">
        <f>input1!B46</f>
        <v>0</v>
      </c>
      <c r="C46" s="73">
        <f>input1!C46</f>
        <v>0</v>
      </c>
      <c r="D46" s="74">
        <f>input1!D46</f>
        <v>0</v>
      </c>
      <c r="E46" s="75">
        <f>input1!E46</f>
        <v>0</v>
      </c>
      <c r="F46" s="84" t="str">
        <f t="shared" si="0"/>
        <v>-</v>
      </c>
      <c r="G46" s="163" t="str">
        <f>input2!AF46</f>
        <v>0</v>
      </c>
      <c r="H46" s="187" t="str">
        <f t="shared" si="1"/>
        <v>เสี่ยง/มีปัญหา</v>
      </c>
      <c r="I46" s="185" t="str">
        <f>input2!AI46</f>
        <v>0</v>
      </c>
      <c r="J46" s="187" t="str">
        <f t="shared" si="2"/>
        <v>เสี่ยง/มีปัญหา</v>
      </c>
      <c r="K46" s="184" t="str">
        <f>input2!AM46</f>
        <v>0</v>
      </c>
      <c r="L46" s="187" t="str">
        <f t="shared" si="3"/>
        <v>เสี่ยง/มีปัญหา</v>
      </c>
      <c r="M46" s="183" t="str">
        <f>input2!AQ46</f>
        <v>0</v>
      </c>
      <c r="N46" s="187" t="str">
        <f t="shared" si="4"/>
        <v>เสี่ยง/มีปัญหา</v>
      </c>
      <c r="O46" s="184" t="str">
        <f>input2!AS46</f>
        <v>0</v>
      </c>
      <c r="P46" s="188" t="str">
        <f t="shared" si="5"/>
        <v>มีจุดแข็ง</v>
      </c>
      <c r="Q46" s="186">
        <f t="shared" si="9"/>
        <v>0</v>
      </c>
      <c r="R46" s="185" t="str">
        <f t="shared" si="7"/>
        <v>-</v>
      </c>
      <c r="S46" s="189" t="str">
        <f t="shared" si="8"/>
        <v>เสี่ยง/มีปัญหา</v>
      </c>
    </row>
    <row r="47" spans="1:19" ht="18" customHeight="1" thickBot="1">
      <c r="A47" s="158" t="s">
        <v>84</v>
      </c>
      <c r="B47" s="205">
        <f>input1!B47</f>
        <v>0</v>
      </c>
      <c r="C47" s="73">
        <f>input1!C47</f>
        <v>0</v>
      </c>
      <c r="D47" s="74">
        <f>input1!D47</f>
        <v>0</v>
      </c>
      <c r="E47" s="75">
        <f>input1!E47</f>
        <v>0</v>
      </c>
      <c r="F47" s="84" t="str">
        <f aca="true" t="shared" si="10" ref="F47:F53">IF(E47=1,"ชาย",IF(E47=2,"หญิง","-"))</f>
        <v>-</v>
      </c>
      <c r="G47" s="163" t="str">
        <f>input2!AF47</f>
        <v>0</v>
      </c>
      <c r="H47" s="187" t="str">
        <f aca="true" t="shared" si="11" ref="H47:H53">IF(G47&gt;10,"เสี่ยง/มีปัญหา","ปกติ")</f>
        <v>เสี่ยง/มีปัญหา</v>
      </c>
      <c r="I47" s="185" t="str">
        <f>input2!AI47</f>
        <v>0</v>
      </c>
      <c r="J47" s="187" t="str">
        <f aca="true" t="shared" si="12" ref="J47:J53">IF(I47&gt;9,"เสี่ยง/มีปัญหา","ปกติ")</f>
        <v>เสี่ยง/มีปัญหา</v>
      </c>
      <c r="K47" s="184" t="str">
        <f>input2!AM47</f>
        <v>0</v>
      </c>
      <c r="L47" s="187" t="str">
        <f aca="true" t="shared" si="13" ref="L47:L53">IF(K47&gt;10,"เสี่ยง/มีปัญหา","ปกติ")</f>
        <v>เสี่ยง/มีปัญหา</v>
      </c>
      <c r="M47" s="183" t="str">
        <f>input2!AQ47</f>
        <v>0</v>
      </c>
      <c r="N47" s="187" t="str">
        <f aca="true" t="shared" si="14" ref="N47:N53">IF(M47&gt;9,"เสี่ยง/มีปัญหา","ปกติ")</f>
        <v>เสี่ยง/มีปัญหา</v>
      </c>
      <c r="O47" s="184" t="str">
        <f>input2!AS47</f>
        <v>0</v>
      </c>
      <c r="P47" s="188" t="str">
        <f aca="true" t="shared" si="15" ref="P47:P53">IF(O47&gt;10,"มีจุดแข็ง","ไม่มีจุดแข็ง")</f>
        <v>มีจุดแข็ง</v>
      </c>
      <c r="Q47" s="186">
        <f t="shared" si="9"/>
        <v>0</v>
      </c>
      <c r="R47" s="185" t="str">
        <f aca="true" t="shared" si="16" ref="R47:R53">IF(Q47&lt;1,"-",Q47)</f>
        <v>-</v>
      </c>
      <c r="S47" s="189" t="str">
        <f aca="true" t="shared" si="17" ref="S47:S53">IF(R47&gt;48,"เสี่ยง/มีปัญหา","ปกติ")</f>
        <v>เสี่ยง/มีปัญหา</v>
      </c>
    </row>
    <row r="48" spans="1:19" ht="18" customHeight="1" thickBot="1">
      <c r="A48" s="156" t="s">
        <v>85</v>
      </c>
      <c r="B48" s="205">
        <f>input1!B48</f>
        <v>0</v>
      </c>
      <c r="C48" s="73">
        <f>input1!C48</f>
        <v>0</v>
      </c>
      <c r="D48" s="74">
        <f>input1!D48</f>
        <v>0</v>
      </c>
      <c r="E48" s="75">
        <f>input1!E48</f>
        <v>0</v>
      </c>
      <c r="F48" s="84" t="str">
        <f t="shared" si="10"/>
        <v>-</v>
      </c>
      <c r="G48" s="163" t="str">
        <f>input2!AF48</f>
        <v>0</v>
      </c>
      <c r="H48" s="187" t="str">
        <f t="shared" si="11"/>
        <v>เสี่ยง/มีปัญหา</v>
      </c>
      <c r="I48" s="185" t="str">
        <f>input2!AI48</f>
        <v>0</v>
      </c>
      <c r="J48" s="187" t="str">
        <f t="shared" si="12"/>
        <v>เสี่ยง/มีปัญหา</v>
      </c>
      <c r="K48" s="184" t="str">
        <f>input2!AM48</f>
        <v>0</v>
      </c>
      <c r="L48" s="187" t="str">
        <f t="shared" si="13"/>
        <v>เสี่ยง/มีปัญหา</v>
      </c>
      <c r="M48" s="183" t="str">
        <f>input2!AQ48</f>
        <v>0</v>
      </c>
      <c r="N48" s="187" t="str">
        <f t="shared" si="14"/>
        <v>เสี่ยง/มีปัญหา</v>
      </c>
      <c r="O48" s="184" t="str">
        <f>input2!AS48</f>
        <v>0</v>
      </c>
      <c r="P48" s="188" t="str">
        <f t="shared" si="15"/>
        <v>มีจุดแข็ง</v>
      </c>
      <c r="Q48" s="186">
        <f t="shared" si="9"/>
        <v>0</v>
      </c>
      <c r="R48" s="185" t="str">
        <f t="shared" si="16"/>
        <v>-</v>
      </c>
      <c r="S48" s="189" t="str">
        <f t="shared" si="17"/>
        <v>เสี่ยง/มีปัญหา</v>
      </c>
    </row>
    <row r="49" spans="1:19" ht="18" customHeight="1" thickBot="1">
      <c r="A49" s="159" t="s">
        <v>86</v>
      </c>
      <c r="B49" s="205">
        <f>input1!B49</f>
        <v>0</v>
      </c>
      <c r="C49" s="73">
        <f>input1!C49</f>
        <v>0</v>
      </c>
      <c r="D49" s="74">
        <f>input1!D49</f>
        <v>0</v>
      </c>
      <c r="E49" s="75">
        <f>input1!E49</f>
        <v>0</v>
      </c>
      <c r="F49" s="84" t="str">
        <f t="shared" si="10"/>
        <v>-</v>
      </c>
      <c r="G49" s="163" t="str">
        <f>input2!AF49</f>
        <v>0</v>
      </c>
      <c r="H49" s="187" t="str">
        <f t="shared" si="11"/>
        <v>เสี่ยง/มีปัญหา</v>
      </c>
      <c r="I49" s="185" t="str">
        <f>input2!AI49</f>
        <v>0</v>
      </c>
      <c r="J49" s="187" t="str">
        <f t="shared" si="12"/>
        <v>เสี่ยง/มีปัญหา</v>
      </c>
      <c r="K49" s="184" t="str">
        <f>input2!AM49</f>
        <v>0</v>
      </c>
      <c r="L49" s="187" t="str">
        <f t="shared" si="13"/>
        <v>เสี่ยง/มีปัญหา</v>
      </c>
      <c r="M49" s="183" t="str">
        <f>input2!AQ49</f>
        <v>0</v>
      </c>
      <c r="N49" s="187" t="str">
        <f t="shared" si="14"/>
        <v>เสี่ยง/มีปัญหา</v>
      </c>
      <c r="O49" s="184" t="str">
        <f>input2!AS49</f>
        <v>0</v>
      </c>
      <c r="P49" s="188" t="str">
        <f t="shared" si="15"/>
        <v>มีจุดแข็ง</v>
      </c>
      <c r="Q49" s="186">
        <f t="shared" si="9"/>
        <v>0</v>
      </c>
      <c r="R49" s="185" t="str">
        <f t="shared" si="16"/>
        <v>-</v>
      </c>
      <c r="S49" s="189" t="str">
        <f t="shared" si="17"/>
        <v>เสี่ยง/มีปัญหา</v>
      </c>
    </row>
    <row r="50" spans="1:19" ht="18" customHeight="1" thickBot="1">
      <c r="A50" s="159" t="s">
        <v>87</v>
      </c>
      <c r="B50" s="205">
        <f>input1!B50</f>
        <v>0</v>
      </c>
      <c r="C50" s="73">
        <f>input1!C50</f>
        <v>0</v>
      </c>
      <c r="D50" s="74">
        <f>input1!D50</f>
        <v>0</v>
      </c>
      <c r="E50" s="75">
        <f>input1!E50</f>
        <v>0</v>
      </c>
      <c r="F50" s="84" t="str">
        <f t="shared" si="10"/>
        <v>-</v>
      </c>
      <c r="G50" s="163" t="str">
        <f>input2!AF50</f>
        <v>0</v>
      </c>
      <c r="H50" s="187" t="str">
        <f t="shared" si="11"/>
        <v>เสี่ยง/มีปัญหา</v>
      </c>
      <c r="I50" s="185" t="str">
        <f>input2!AI50</f>
        <v>0</v>
      </c>
      <c r="J50" s="187" t="str">
        <f t="shared" si="12"/>
        <v>เสี่ยง/มีปัญหา</v>
      </c>
      <c r="K50" s="184" t="str">
        <f>input2!AM50</f>
        <v>0</v>
      </c>
      <c r="L50" s="187" t="str">
        <f t="shared" si="13"/>
        <v>เสี่ยง/มีปัญหา</v>
      </c>
      <c r="M50" s="183" t="str">
        <f>input2!AQ50</f>
        <v>0</v>
      </c>
      <c r="N50" s="187" t="str">
        <f t="shared" si="14"/>
        <v>เสี่ยง/มีปัญหา</v>
      </c>
      <c r="O50" s="184" t="str">
        <f>input2!AS50</f>
        <v>0</v>
      </c>
      <c r="P50" s="188" t="str">
        <f t="shared" si="15"/>
        <v>มีจุดแข็ง</v>
      </c>
      <c r="Q50" s="186">
        <f t="shared" si="9"/>
        <v>0</v>
      </c>
      <c r="R50" s="185" t="str">
        <f t="shared" si="16"/>
        <v>-</v>
      </c>
      <c r="S50" s="189" t="str">
        <f t="shared" si="17"/>
        <v>เสี่ยง/มีปัญหา</v>
      </c>
    </row>
    <row r="51" spans="1:19" ht="18" customHeight="1" thickBot="1">
      <c r="A51" s="203" t="s">
        <v>88</v>
      </c>
      <c r="B51" s="205">
        <f>input1!B51</f>
        <v>0</v>
      </c>
      <c r="C51" s="73">
        <f>input1!C51</f>
        <v>0</v>
      </c>
      <c r="D51" s="74">
        <f>input1!D51</f>
        <v>0</v>
      </c>
      <c r="E51" s="75">
        <f>input1!E51</f>
        <v>0</v>
      </c>
      <c r="F51" s="84" t="str">
        <f t="shared" si="10"/>
        <v>-</v>
      </c>
      <c r="G51" s="163" t="str">
        <f>input2!AF51</f>
        <v>0</v>
      </c>
      <c r="H51" s="187" t="str">
        <f t="shared" si="11"/>
        <v>เสี่ยง/มีปัญหา</v>
      </c>
      <c r="I51" s="185" t="str">
        <f>input2!AI51</f>
        <v>0</v>
      </c>
      <c r="J51" s="187" t="str">
        <f t="shared" si="12"/>
        <v>เสี่ยง/มีปัญหา</v>
      </c>
      <c r="K51" s="184" t="str">
        <f>input2!AM51</f>
        <v>0</v>
      </c>
      <c r="L51" s="187" t="str">
        <f t="shared" si="13"/>
        <v>เสี่ยง/มีปัญหา</v>
      </c>
      <c r="M51" s="183" t="str">
        <f>input2!AQ51</f>
        <v>0</v>
      </c>
      <c r="N51" s="187" t="str">
        <f t="shared" si="14"/>
        <v>เสี่ยง/มีปัญหา</v>
      </c>
      <c r="O51" s="184" t="str">
        <f>input2!AS51</f>
        <v>0</v>
      </c>
      <c r="P51" s="188" t="str">
        <f t="shared" si="15"/>
        <v>มีจุดแข็ง</v>
      </c>
      <c r="Q51" s="186">
        <f t="shared" si="9"/>
        <v>0</v>
      </c>
      <c r="R51" s="185" t="str">
        <f t="shared" si="16"/>
        <v>-</v>
      </c>
      <c r="S51" s="189" t="str">
        <f t="shared" si="17"/>
        <v>เสี่ยง/มีปัญหา</v>
      </c>
    </row>
    <row r="52" spans="1:19" ht="18" customHeight="1" thickBot="1">
      <c r="A52" s="157" t="s">
        <v>89</v>
      </c>
      <c r="B52" s="205">
        <f>input1!B52</f>
        <v>0</v>
      </c>
      <c r="C52" s="73">
        <f>input1!C52</f>
        <v>0</v>
      </c>
      <c r="D52" s="74">
        <f>input1!D52</f>
        <v>0</v>
      </c>
      <c r="E52" s="75">
        <f>input1!E52</f>
        <v>0</v>
      </c>
      <c r="F52" s="84" t="str">
        <f t="shared" si="10"/>
        <v>-</v>
      </c>
      <c r="G52" s="163" t="str">
        <f>input2!AF52</f>
        <v>0</v>
      </c>
      <c r="H52" s="187" t="str">
        <f t="shared" si="11"/>
        <v>เสี่ยง/มีปัญหา</v>
      </c>
      <c r="I52" s="185" t="str">
        <f>input2!AI52</f>
        <v>0</v>
      </c>
      <c r="J52" s="187" t="str">
        <f t="shared" si="12"/>
        <v>เสี่ยง/มีปัญหา</v>
      </c>
      <c r="K52" s="184" t="str">
        <f>input2!AM52</f>
        <v>0</v>
      </c>
      <c r="L52" s="187" t="str">
        <f t="shared" si="13"/>
        <v>เสี่ยง/มีปัญหา</v>
      </c>
      <c r="M52" s="183" t="str">
        <f>input2!AQ52</f>
        <v>0</v>
      </c>
      <c r="N52" s="187" t="str">
        <f t="shared" si="14"/>
        <v>เสี่ยง/มีปัญหา</v>
      </c>
      <c r="O52" s="184" t="str">
        <f>input2!AS52</f>
        <v>0</v>
      </c>
      <c r="P52" s="188" t="str">
        <f t="shared" si="15"/>
        <v>มีจุดแข็ง</v>
      </c>
      <c r="Q52" s="186">
        <f t="shared" si="9"/>
        <v>0</v>
      </c>
      <c r="R52" s="185" t="str">
        <f t="shared" si="16"/>
        <v>-</v>
      </c>
      <c r="S52" s="189" t="str">
        <f t="shared" si="17"/>
        <v>เสี่ยง/มีปัญหา</v>
      </c>
    </row>
    <row r="53" spans="1:19" ht="18" customHeight="1" thickBot="1">
      <c r="A53" s="158" t="s">
        <v>90</v>
      </c>
      <c r="B53" s="205">
        <f>input1!B53</f>
        <v>0</v>
      </c>
      <c r="C53" s="73">
        <f>input1!C53</f>
        <v>0</v>
      </c>
      <c r="D53" s="74">
        <f>input1!D53</f>
        <v>0</v>
      </c>
      <c r="E53" s="75">
        <f>input1!E53</f>
        <v>0</v>
      </c>
      <c r="F53" s="84" t="str">
        <f t="shared" si="10"/>
        <v>-</v>
      </c>
      <c r="G53" s="163" t="str">
        <f>input2!AF53</f>
        <v>0</v>
      </c>
      <c r="H53" s="187" t="str">
        <f t="shared" si="11"/>
        <v>เสี่ยง/มีปัญหา</v>
      </c>
      <c r="I53" s="185" t="str">
        <f>input2!AI53</f>
        <v>0</v>
      </c>
      <c r="J53" s="187" t="str">
        <f t="shared" si="12"/>
        <v>เสี่ยง/มีปัญหา</v>
      </c>
      <c r="K53" s="184" t="str">
        <f>input2!AM53</f>
        <v>0</v>
      </c>
      <c r="L53" s="187" t="str">
        <f t="shared" si="13"/>
        <v>เสี่ยง/มีปัญหา</v>
      </c>
      <c r="M53" s="183" t="str">
        <f>input2!AQ53</f>
        <v>0</v>
      </c>
      <c r="N53" s="187" t="str">
        <f t="shared" si="14"/>
        <v>เสี่ยง/มีปัญหา</v>
      </c>
      <c r="O53" s="184" t="str">
        <f>input2!AS53</f>
        <v>0</v>
      </c>
      <c r="P53" s="188" t="str">
        <f t="shared" si="15"/>
        <v>มีจุดแข็ง</v>
      </c>
      <c r="Q53" s="186">
        <f t="shared" si="9"/>
        <v>0</v>
      </c>
      <c r="R53" s="185" t="str">
        <f t="shared" si="16"/>
        <v>-</v>
      </c>
      <c r="S53" s="189" t="str">
        <f t="shared" si="17"/>
        <v>เสี่ยง/มีปัญหา</v>
      </c>
    </row>
    <row r="55" spans="3:8" ht="21">
      <c r="C55" s="88" t="s">
        <v>47</v>
      </c>
      <c r="D55" s="88"/>
      <c r="E55" s="69"/>
      <c r="F55" s="89"/>
      <c r="G55" s="88"/>
      <c r="H55" s="88"/>
    </row>
    <row r="56" spans="3:8" ht="21">
      <c r="C56" s="69"/>
      <c r="D56" s="69" t="s">
        <v>48</v>
      </c>
      <c r="E56" s="69"/>
      <c r="F56" s="69" t="s">
        <v>48</v>
      </c>
      <c r="G56" s="69"/>
      <c r="H56" s="69"/>
    </row>
  </sheetData>
  <sheetProtection/>
  <mergeCells count="3">
    <mergeCell ref="A1:F1"/>
    <mergeCell ref="A2:F2"/>
    <mergeCell ref="H1:S1"/>
  </mergeCells>
  <printOptions horizontalCentered="1" verticalCentered="1"/>
  <pageMargins left="0.4" right="0.54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ASUS</cp:lastModifiedBy>
  <cp:lastPrinted>2012-08-27T08:15:44Z</cp:lastPrinted>
  <dcterms:created xsi:type="dcterms:W3CDTF">2007-09-01T10:36:03Z</dcterms:created>
  <dcterms:modified xsi:type="dcterms:W3CDTF">2021-02-24T15:52:02Z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